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7795" windowHeight="12585"/>
  </bookViews>
  <sheets>
    <sheet name="InputFiled" sheetId="1" r:id="rId1"/>
    <sheet name="Calculation Field" sheetId="2" r:id="rId2"/>
    <sheet name="Visual" sheetId="3" r:id="rId3"/>
  </sheets>
  <calcPr calcId="125725"/>
</workbook>
</file>

<file path=xl/calcChain.xml><?xml version="1.0" encoding="utf-8"?>
<calcChain xmlns="http://schemas.openxmlformats.org/spreadsheetml/2006/main">
  <c r="E4" i="2"/>
  <c r="E5" s="1"/>
  <c r="F12" i="1"/>
  <c r="F16"/>
  <c r="I3" i="2"/>
  <c r="J3" s="1"/>
  <c r="I7" l="1"/>
  <c r="K3"/>
  <c r="E6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E275" s="1"/>
  <c r="E276" s="1"/>
  <c r="E277" s="1"/>
  <c r="E278" s="1"/>
  <c r="E279" s="1"/>
  <c r="E280" s="1"/>
  <c r="E281" s="1"/>
  <c r="E282" s="1"/>
  <c r="E283" s="1"/>
  <c r="E284" s="1"/>
  <c r="E285" s="1"/>
  <c r="E286" s="1"/>
  <c r="E287" s="1"/>
  <c r="E288" s="1"/>
  <c r="E289" s="1"/>
  <c r="E290" s="1"/>
  <c r="E291" s="1"/>
  <c r="E292" s="1"/>
  <c r="E293" s="1"/>
  <c r="E294" s="1"/>
  <c r="E295" s="1"/>
  <c r="E296" s="1"/>
  <c r="E297" s="1"/>
  <c r="E298" s="1"/>
  <c r="E299" s="1"/>
  <c r="E300" s="1"/>
  <c r="E301" s="1"/>
  <c r="E302" s="1"/>
  <c r="E303" s="1"/>
  <c r="E304" s="1"/>
  <c r="E305" s="1"/>
  <c r="E306" s="1"/>
  <c r="E307" s="1"/>
  <c r="E308" s="1"/>
  <c r="E309" s="1"/>
  <c r="E310" s="1"/>
  <c r="E311" s="1"/>
  <c r="E312" s="1"/>
  <c r="E313" s="1"/>
  <c r="E314" s="1"/>
  <c r="E315" s="1"/>
  <c r="E316" s="1"/>
  <c r="E317" s="1"/>
  <c r="E318" s="1"/>
  <c r="E319" s="1"/>
  <c r="E320" s="1"/>
  <c r="E321" s="1"/>
  <c r="E322" s="1"/>
  <c r="E323" s="1"/>
  <c r="E324" s="1"/>
  <c r="E325" s="1"/>
  <c r="E326" s="1"/>
  <c r="E327" s="1"/>
  <c r="E328" s="1"/>
  <c r="E329" s="1"/>
  <c r="E330" s="1"/>
  <c r="E331" s="1"/>
  <c r="E332" s="1"/>
  <c r="E333" s="1"/>
  <c r="E334" s="1"/>
  <c r="E335" s="1"/>
  <c r="E336" s="1"/>
  <c r="E337" s="1"/>
  <c r="E338" s="1"/>
  <c r="E339" s="1"/>
  <c r="E340" s="1"/>
  <c r="E341" s="1"/>
  <c r="E342" s="1"/>
  <c r="E343" s="1"/>
  <c r="E344" s="1"/>
  <c r="E345" s="1"/>
  <c r="E346" s="1"/>
  <c r="E347" s="1"/>
  <c r="E348" s="1"/>
  <c r="E349" s="1"/>
  <c r="E350" s="1"/>
  <c r="E351" s="1"/>
  <c r="E352" s="1"/>
  <c r="E353" s="1"/>
  <c r="E354" s="1"/>
  <c r="E355" s="1"/>
  <c r="E356" s="1"/>
  <c r="E357" s="1"/>
  <c r="E358" s="1"/>
  <c r="E359" s="1"/>
  <c r="E360" s="1"/>
  <c r="E361" s="1"/>
  <c r="E362" s="1"/>
  <c r="E363" s="1"/>
  <c r="E364" s="1"/>
  <c r="E365" s="1"/>
  <c r="E366" s="1"/>
  <c r="E367" s="1"/>
  <c r="E368" s="1"/>
  <c r="E369" s="1"/>
  <c r="E370" s="1"/>
  <c r="E371" s="1"/>
  <c r="E372" s="1"/>
  <c r="E373" s="1"/>
  <c r="E374" s="1"/>
  <c r="E375" s="1"/>
  <c r="E376" s="1"/>
  <c r="E377" s="1"/>
  <c r="E378" s="1"/>
  <c r="E379" s="1"/>
  <c r="E380" s="1"/>
  <c r="E381" s="1"/>
  <c r="E382" s="1"/>
  <c r="E383" s="1"/>
  <c r="E384" s="1"/>
  <c r="E385" s="1"/>
  <c r="E386" s="1"/>
  <c r="E387" s="1"/>
  <c r="E388" s="1"/>
  <c r="E389" s="1"/>
  <c r="E390" s="1"/>
  <c r="E391" s="1"/>
  <c r="E392" s="1"/>
  <c r="E393" s="1"/>
  <c r="E394" s="1"/>
  <c r="E395" s="1"/>
  <c r="E396" s="1"/>
  <c r="E397" s="1"/>
  <c r="E398" s="1"/>
  <c r="E399" s="1"/>
  <c r="E400" s="1"/>
  <c r="E401" s="1"/>
  <c r="E402" s="1"/>
  <c r="E403" s="1"/>
  <c r="E404" s="1"/>
  <c r="E405" s="1"/>
  <c r="E406" s="1"/>
  <c r="E407" s="1"/>
  <c r="E408" s="1"/>
  <c r="E409" s="1"/>
  <c r="E410" s="1"/>
  <c r="E411" s="1"/>
  <c r="E412" s="1"/>
  <c r="E413" s="1"/>
  <c r="E414" s="1"/>
  <c r="E415" s="1"/>
  <c r="E416" s="1"/>
  <c r="E417" s="1"/>
  <c r="E418" s="1"/>
  <c r="E419" s="1"/>
  <c r="E420" s="1"/>
  <c r="E421" s="1"/>
  <c r="E422" s="1"/>
  <c r="E423" s="1"/>
  <c r="E424" s="1"/>
  <c r="E425" s="1"/>
  <c r="E426" s="1"/>
  <c r="E427" s="1"/>
  <c r="E428" s="1"/>
  <c r="E429" s="1"/>
  <c r="E430" s="1"/>
  <c r="E431" s="1"/>
  <c r="E432" s="1"/>
  <c r="E433" s="1"/>
  <c r="E434" s="1"/>
  <c r="E435" s="1"/>
  <c r="E436" s="1"/>
  <c r="E437" s="1"/>
  <c r="E438" s="1"/>
  <c r="E439" s="1"/>
  <c r="E440" s="1"/>
  <c r="E441" s="1"/>
  <c r="E442" s="1"/>
  <c r="E443" s="1"/>
  <c r="E444" s="1"/>
  <c r="E445" s="1"/>
  <c r="E446" s="1"/>
  <c r="E447" s="1"/>
  <c r="E448" s="1"/>
  <c r="E449" s="1"/>
  <c r="E450" s="1"/>
  <c r="E451" s="1"/>
  <c r="E452" s="1"/>
  <c r="E453" s="1"/>
  <c r="E454" s="1"/>
  <c r="E455" s="1"/>
  <c r="E456" s="1"/>
  <c r="E457" s="1"/>
  <c r="E458" s="1"/>
  <c r="E459" s="1"/>
  <c r="E460" s="1"/>
  <c r="E461" s="1"/>
  <c r="E462" s="1"/>
  <c r="E463" s="1"/>
  <c r="E464" s="1"/>
  <c r="E465" s="1"/>
  <c r="E466" s="1"/>
  <c r="E467" s="1"/>
  <c r="E468" s="1"/>
  <c r="E469" s="1"/>
  <c r="E470" s="1"/>
  <c r="E471" s="1"/>
  <c r="E472" s="1"/>
  <c r="E473" s="1"/>
  <c r="E474" s="1"/>
  <c r="E475" s="1"/>
  <c r="E476" s="1"/>
  <c r="E477" s="1"/>
  <c r="E478" s="1"/>
  <c r="E479" s="1"/>
  <c r="E480" s="1"/>
  <c r="E481" s="1"/>
  <c r="E482" s="1"/>
  <c r="E483" s="1"/>
  <c r="E484" s="1"/>
  <c r="E485" s="1"/>
  <c r="E486" s="1"/>
  <c r="E487" s="1"/>
  <c r="E488" s="1"/>
  <c r="E489" s="1"/>
  <c r="E490" s="1"/>
  <c r="E491" s="1"/>
  <c r="E492" s="1"/>
  <c r="E493" s="1"/>
  <c r="E494" s="1"/>
  <c r="E495" s="1"/>
  <c r="E496" s="1"/>
  <c r="E497" s="1"/>
  <c r="E498" s="1"/>
  <c r="E499" s="1"/>
  <c r="E500" s="1"/>
  <c r="E501" s="1"/>
  <c r="E502" s="1"/>
  <c r="E503" s="1"/>
  <c r="E504" s="1"/>
  <c r="E505" s="1"/>
  <c r="E506" s="1"/>
  <c r="E507" s="1"/>
  <c r="E508" s="1"/>
  <c r="E509" s="1"/>
  <c r="E510" s="1"/>
  <c r="E511" s="1"/>
  <c r="E512" s="1"/>
  <c r="E513" s="1"/>
  <c r="E514" s="1"/>
  <c r="E515" s="1"/>
  <c r="E516" s="1"/>
  <c r="E517" s="1"/>
  <c r="E518" s="1"/>
  <c r="E519" s="1"/>
  <c r="E520" s="1"/>
  <c r="E521" s="1"/>
  <c r="E522" s="1"/>
  <c r="E523" s="1"/>
  <c r="E524" s="1"/>
  <c r="E525" s="1"/>
  <c r="E526" s="1"/>
  <c r="E527" s="1"/>
  <c r="E528" s="1"/>
  <c r="E529" s="1"/>
  <c r="E530" s="1"/>
  <c r="E531" s="1"/>
  <c r="E532" s="1"/>
  <c r="E533" s="1"/>
  <c r="E534" s="1"/>
  <c r="E535" s="1"/>
  <c r="E536" s="1"/>
  <c r="E537" s="1"/>
  <c r="E538" s="1"/>
  <c r="E539" s="1"/>
  <c r="E540" s="1"/>
  <c r="E541" s="1"/>
  <c r="E542" s="1"/>
  <c r="E543" s="1"/>
  <c r="E544" s="1"/>
  <c r="E545" s="1"/>
  <c r="E546" s="1"/>
  <c r="E547" s="1"/>
  <c r="E548" s="1"/>
  <c r="E549" s="1"/>
  <c r="E550" s="1"/>
  <c r="E551" s="1"/>
  <c r="E552" s="1"/>
  <c r="E553" s="1"/>
  <c r="E554" s="1"/>
  <c r="E555" s="1"/>
  <c r="E556" s="1"/>
  <c r="E557" s="1"/>
  <c r="E558" s="1"/>
  <c r="E559" s="1"/>
  <c r="E560" s="1"/>
  <c r="E561" s="1"/>
  <c r="E562" s="1"/>
  <c r="E563" s="1"/>
  <c r="E564" s="1"/>
  <c r="E565" s="1"/>
  <c r="E566" s="1"/>
  <c r="E567" s="1"/>
  <c r="E568" s="1"/>
  <c r="E569" s="1"/>
  <c r="E570" s="1"/>
  <c r="E571" s="1"/>
  <c r="E572" s="1"/>
  <c r="E573" s="1"/>
  <c r="E574" s="1"/>
  <c r="E575" s="1"/>
  <c r="E576" s="1"/>
  <c r="E577" s="1"/>
  <c r="E578" s="1"/>
  <c r="E579" s="1"/>
  <c r="E580" s="1"/>
  <c r="E581" s="1"/>
  <c r="E582" s="1"/>
  <c r="E583" s="1"/>
  <c r="E584" s="1"/>
  <c r="E585" s="1"/>
  <c r="E586" s="1"/>
  <c r="E587" s="1"/>
  <c r="E588" s="1"/>
  <c r="E589" s="1"/>
  <c r="E590" s="1"/>
  <c r="E591" s="1"/>
  <c r="E592" s="1"/>
  <c r="E593" s="1"/>
  <c r="E594" s="1"/>
  <c r="E595" s="1"/>
  <c r="E596" s="1"/>
  <c r="E597" s="1"/>
  <c r="E598" s="1"/>
  <c r="E599" s="1"/>
  <c r="E600" s="1"/>
  <c r="E601" s="1"/>
  <c r="E602" s="1"/>
  <c r="E603" s="1"/>
  <c r="E604" s="1"/>
  <c r="E605" s="1"/>
  <c r="E606" s="1"/>
  <c r="E607" s="1"/>
  <c r="E608" s="1"/>
  <c r="E609" s="1"/>
  <c r="E610" s="1"/>
  <c r="E611" s="1"/>
  <c r="E612" s="1"/>
  <c r="E613" s="1"/>
  <c r="E614" s="1"/>
  <c r="E615" s="1"/>
  <c r="E616" s="1"/>
  <c r="E617" s="1"/>
  <c r="E618" s="1"/>
  <c r="E619" s="1"/>
  <c r="E620" s="1"/>
  <c r="E621" s="1"/>
  <c r="E622" s="1"/>
  <c r="E623" s="1"/>
  <c r="E624" s="1"/>
  <c r="E625" s="1"/>
  <c r="E626" s="1"/>
  <c r="E627" s="1"/>
  <c r="E628" s="1"/>
  <c r="E629" s="1"/>
  <c r="E630" s="1"/>
  <c r="E631" s="1"/>
  <c r="E632" s="1"/>
  <c r="E633" s="1"/>
  <c r="E634" s="1"/>
  <c r="E635" s="1"/>
  <c r="E636" s="1"/>
  <c r="E637" s="1"/>
  <c r="E638" s="1"/>
  <c r="E639" s="1"/>
  <c r="E640" s="1"/>
  <c r="E641" s="1"/>
  <c r="E642" s="1"/>
  <c r="E643" s="1"/>
  <c r="E644" s="1"/>
  <c r="E645" s="1"/>
  <c r="E646" s="1"/>
  <c r="E647" s="1"/>
  <c r="E648" s="1"/>
  <c r="E649" s="1"/>
  <c r="E650" s="1"/>
  <c r="E651" s="1"/>
  <c r="E652" s="1"/>
  <c r="E653" s="1"/>
  <c r="E654" s="1"/>
  <c r="E655" s="1"/>
  <c r="E656" s="1"/>
  <c r="E657" s="1"/>
  <c r="E658" s="1"/>
  <c r="E659" s="1"/>
  <c r="E660" s="1"/>
  <c r="E661" s="1"/>
  <c r="E662" s="1"/>
  <c r="E663" s="1"/>
  <c r="E664" s="1"/>
  <c r="E665" s="1"/>
  <c r="E666" s="1"/>
  <c r="E667" s="1"/>
  <c r="E668" s="1"/>
  <c r="E669" s="1"/>
  <c r="E670" s="1"/>
  <c r="E671" s="1"/>
  <c r="E672" s="1"/>
  <c r="E673" s="1"/>
  <c r="E674" s="1"/>
  <c r="E675" s="1"/>
  <c r="E676" s="1"/>
  <c r="E677" s="1"/>
  <c r="E678" s="1"/>
  <c r="E679" s="1"/>
  <c r="E680" s="1"/>
  <c r="E681" s="1"/>
  <c r="E682" s="1"/>
  <c r="E683" s="1"/>
  <c r="E684" s="1"/>
  <c r="E685" s="1"/>
  <c r="E686" s="1"/>
  <c r="E687" s="1"/>
  <c r="E688" s="1"/>
  <c r="E689" s="1"/>
  <c r="E690" s="1"/>
  <c r="E691" s="1"/>
  <c r="E692" s="1"/>
  <c r="E693" s="1"/>
  <c r="E694" s="1"/>
  <c r="E695" s="1"/>
  <c r="E696" s="1"/>
  <c r="E697" s="1"/>
  <c r="E698" s="1"/>
  <c r="E699" s="1"/>
  <c r="E700" s="1"/>
  <c r="E701" s="1"/>
  <c r="E702" s="1"/>
  <c r="E703" s="1"/>
  <c r="E704" s="1"/>
  <c r="E705" s="1"/>
  <c r="E706" s="1"/>
  <c r="E707" s="1"/>
  <c r="E708" s="1"/>
  <c r="E709" s="1"/>
  <c r="E710" s="1"/>
  <c r="E711" s="1"/>
  <c r="E712" s="1"/>
  <c r="E713" s="1"/>
  <c r="E714" s="1"/>
  <c r="E715" s="1"/>
  <c r="E716" s="1"/>
  <c r="E717" s="1"/>
  <c r="E718" s="1"/>
  <c r="E719" s="1"/>
  <c r="E720" s="1"/>
  <c r="E721" s="1"/>
  <c r="E722" s="1"/>
  <c r="E723" s="1"/>
  <c r="E724" s="1"/>
  <c r="E725" s="1"/>
  <c r="E726" s="1"/>
  <c r="E727" s="1"/>
  <c r="E728" s="1"/>
  <c r="E729" s="1"/>
  <c r="E730" s="1"/>
  <c r="E731" s="1"/>
  <c r="E732" s="1"/>
  <c r="E733" s="1"/>
  <c r="E734" s="1"/>
  <c r="E735" s="1"/>
  <c r="E736" s="1"/>
  <c r="E737" s="1"/>
  <c r="E738" s="1"/>
  <c r="E739" s="1"/>
  <c r="E740" s="1"/>
  <c r="E741" s="1"/>
  <c r="E742" s="1"/>
  <c r="E743" s="1"/>
  <c r="E744" s="1"/>
  <c r="E745" s="1"/>
  <c r="E746" s="1"/>
  <c r="E747" s="1"/>
  <c r="E748" s="1"/>
  <c r="E749" s="1"/>
  <c r="E750" s="1"/>
  <c r="E751" s="1"/>
  <c r="E752" s="1"/>
  <c r="E753" s="1"/>
  <c r="E754" s="1"/>
  <c r="E755" s="1"/>
  <c r="E756" s="1"/>
  <c r="E757" s="1"/>
  <c r="E758" s="1"/>
  <c r="E759" s="1"/>
  <c r="E760" s="1"/>
  <c r="E761" s="1"/>
  <c r="E762" s="1"/>
  <c r="E763" s="1"/>
  <c r="E764" s="1"/>
  <c r="E765" s="1"/>
  <c r="E766" s="1"/>
  <c r="E767" s="1"/>
  <c r="E768" s="1"/>
  <c r="E769" s="1"/>
  <c r="E770" s="1"/>
  <c r="E771" s="1"/>
  <c r="E772" s="1"/>
  <c r="E773" s="1"/>
  <c r="E774" s="1"/>
  <c r="E775" s="1"/>
  <c r="E776" s="1"/>
  <c r="E777" s="1"/>
  <c r="E778" s="1"/>
  <c r="E779" s="1"/>
  <c r="E780" s="1"/>
  <c r="E781" s="1"/>
  <c r="E782" s="1"/>
  <c r="E783" s="1"/>
  <c r="E784" s="1"/>
  <c r="E785" s="1"/>
  <c r="E786" s="1"/>
  <c r="E787" s="1"/>
  <c r="E788" s="1"/>
  <c r="E789" s="1"/>
  <c r="E790" s="1"/>
  <c r="E791" s="1"/>
  <c r="E792" s="1"/>
  <c r="E793" s="1"/>
  <c r="E794" s="1"/>
  <c r="E795" s="1"/>
  <c r="E796" s="1"/>
  <c r="E797" s="1"/>
  <c r="E798" s="1"/>
  <c r="E799" s="1"/>
  <c r="E800" s="1"/>
  <c r="E801" s="1"/>
  <c r="E802" s="1"/>
  <c r="E803" s="1"/>
  <c r="E804" s="1"/>
  <c r="E805" s="1"/>
  <c r="E806" s="1"/>
  <c r="E807" s="1"/>
  <c r="E808" s="1"/>
  <c r="E809" s="1"/>
  <c r="E810" s="1"/>
  <c r="E811" s="1"/>
  <c r="E812" s="1"/>
  <c r="E813" s="1"/>
  <c r="E814" s="1"/>
  <c r="E815" s="1"/>
  <c r="E816" s="1"/>
  <c r="E817" s="1"/>
  <c r="E818" s="1"/>
  <c r="E819" s="1"/>
  <c r="E820" s="1"/>
  <c r="E821" s="1"/>
  <c r="E822" s="1"/>
  <c r="E823" s="1"/>
  <c r="E824" s="1"/>
  <c r="E825" s="1"/>
  <c r="E826" s="1"/>
  <c r="E827" s="1"/>
  <c r="E828" s="1"/>
  <c r="E829" s="1"/>
  <c r="E830" s="1"/>
  <c r="E831" s="1"/>
  <c r="E832" s="1"/>
  <c r="E833" s="1"/>
  <c r="E834" s="1"/>
  <c r="E835" s="1"/>
  <c r="E836" s="1"/>
  <c r="E837" s="1"/>
  <c r="E838" s="1"/>
  <c r="E839" s="1"/>
  <c r="E840" s="1"/>
  <c r="E841" s="1"/>
  <c r="E842" s="1"/>
  <c r="E843" s="1"/>
  <c r="E844" s="1"/>
  <c r="E845" s="1"/>
  <c r="E846" s="1"/>
  <c r="E847" s="1"/>
  <c r="E848" s="1"/>
  <c r="E849" s="1"/>
  <c r="E850" s="1"/>
  <c r="E851" s="1"/>
  <c r="E852" s="1"/>
  <c r="E853" s="1"/>
  <c r="E854" s="1"/>
  <c r="E855" s="1"/>
  <c r="E856" s="1"/>
  <c r="E857" s="1"/>
  <c r="E858" s="1"/>
  <c r="E859" s="1"/>
  <c r="E860" s="1"/>
  <c r="E861" s="1"/>
  <c r="E862" s="1"/>
  <c r="E863" s="1"/>
  <c r="E864" s="1"/>
  <c r="E865" s="1"/>
  <c r="E866" s="1"/>
  <c r="E867" s="1"/>
  <c r="E868" s="1"/>
  <c r="E869" s="1"/>
  <c r="E870" s="1"/>
  <c r="E871" s="1"/>
  <c r="E872" s="1"/>
  <c r="E873" s="1"/>
  <c r="E874" s="1"/>
  <c r="E875" s="1"/>
  <c r="E876" s="1"/>
  <c r="E877" s="1"/>
  <c r="E878" s="1"/>
  <c r="E879" s="1"/>
  <c r="E880" s="1"/>
  <c r="E881" s="1"/>
  <c r="E882" s="1"/>
  <c r="E883" s="1"/>
  <c r="E884" s="1"/>
  <c r="E885" s="1"/>
  <c r="E886" s="1"/>
  <c r="E887" s="1"/>
  <c r="E888" s="1"/>
  <c r="E889" s="1"/>
  <c r="E890" s="1"/>
  <c r="E891" s="1"/>
  <c r="E892" s="1"/>
  <c r="E893" s="1"/>
  <c r="E894" s="1"/>
  <c r="E895" s="1"/>
  <c r="E896" s="1"/>
  <c r="E897" s="1"/>
  <c r="E898" s="1"/>
  <c r="E899" s="1"/>
  <c r="E900" s="1"/>
  <c r="E901" s="1"/>
  <c r="E902" s="1"/>
  <c r="E903" s="1"/>
  <c r="E904" s="1"/>
  <c r="E905" s="1"/>
  <c r="E906" s="1"/>
  <c r="E907" s="1"/>
  <c r="E908" s="1"/>
  <c r="E909" s="1"/>
  <c r="E910" s="1"/>
  <c r="E911" s="1"/>
  <c r="E912" s="1"/>
  <c r="E913" s="1"/>
  <c r="E914" s="1"/>
  <c r="E915" s="1"/>
  <c r="E916" s="1"/>
  <c r="E917" s="1"/>
  <c r="E918" s="1"/>
  <c r="E919" s="1"/>
  <c r="E920" s="1"/>
  <c r="E921" s="1"/>
  <c r="E922" s="1"/>
  <c r="E923" s="1"/>
  <c r="E924" s="1"/>
  <c r="E925" s="1"/>
  <c r="E926" s="1"/>
  <c r="E927" s="1"/>
  <c r="E928" s="1"/>
  <c r="E929" s="1"/>
  <c r="E930" s="1"/>
  <c r="E931" s="1"/>
  <c r="E932" s="1"/>
  <c r="E933" s="1"/>
  <c r="E934" s="1"/>
  <c r="E935" s="1"/>
  <c r="E936" s="1"/>
  <c r="E937" s="1"/>
  <c r="E938" s="1"/>
  <c r="E939" s="1"/>
  <c r="E940" s="1"/>
  <c r="E941" s="1"/>
  <c r="E942" s="1"/>
  <c r="E943" s="1"/>
  <c r="E944" s="1"/>
  <c r="E945" s="1"/>
  <c r="E946" s="1"/>
  <c r="E947" s="1"/>
  <c r="E948" s="1"/>
  <c r="E949" s="1"/>
  <c r="E950" s="1"/>
  <c r="E951" s="1"/>
  <c r="E952" s="1"/>
  <c r="E953" s="1"/>
  <c r="E954" s="1"/>
  <c r="E955" s="1"/>
  <c r="E956" s="1"/>
  <c r="E957" s="1"/>
  <c r="E958" s="1"/>
  <c r="E959" s="1"/>
  <c r="E960" s="1"/>
  <c r="E961" s="1"/>
  <c r="E962" s="1"/>
  <c r="E963" s="1"/>
  <c r="E964" s="1"/>
  <c r="E965" s="1"/>
  <c r="E966" s="1"/>
  <c r="E967" s="1"/>
  <c r="E968" s="1"/>
  <c r="E969" s="1"/>
  <c r="E970" s="1"/>
  <c r="E971" s="1"/>
  <c r="E972" s="1"/>
  <c r="E973" s="1"/>
  <c r="E974" s="1"/>
  <c r="E975" s="1"/>
  <c r="E976" s="1"/>
  <c r="E977" s="1"/>
  <c r="E978" s="1"/>
  <c r="E979" s="1"/>
  <c r="E980" s="1"/>
  <c r="E981" s="1"/>
  <c r="E982" s="1"/>
  <c r="E983" s="1"/>
  <c r="E984" s="1"/>
  <c r="E985" s="1"/>
  <c r="E986" s="1"/>
  <c r="E987" s="1"/>
  <c r="E988" s="1"/>
  <c r="E989" s="1"/>
  <c r="E990" s="1"/>
  <c r="E991" s="1"/>
  <c r="E992" s="1"/>
  <c r="E993" s="1"/>
  <c r="E994" s="1"/>
  <c r="E995" s="1"/>
  <c r="E996" s="1"/>
  <c r="E997" s="1"/>
  <c r="E998" s="1"/>
  <c r="E999" s="1"/>
  <c r="E1000" s="1"/>
  <c r="E1001" s="1"/>
  <c r="E1002" s="1"/>
  <c r="E1003" s="1"/>
  <c r="E1004" s="1"/>
  <c r="K7" l="1"/>
  <c r="J7"/>
  <c r="A4" s="1"/>
  <c r="F376" l="1"/>
  <c r="F5"/>
  <c r="F1001"/>
  <c r="F997"/>
  <c r="F991"/>
  <c r="F983"/>
  <c r="F975"/>
  <c r="F967"/>
  <c r="F959"/>
  <c r="F951"/>
  <c r="F943"/>
  <c r="F935"/>
  <c r="F927"/>
  <c r="F919"/>
  <c r="F911"/>
  <c r="F903"/>
  <c r="F895"/>
  <c r="F887"/>
  <c r="F879"/>
  <c r="F871"/>
  <c r="F863"/>
  <c r="F855"/>
  <c r="F847"/>
  <c r="F839"/>
  <c r="F831"/>
  <c r="F1004"/>
  <c r="F996"/>
  <c r="F981"/>
  <c r="F965"/>
  <c r="F949"/>
  <c r="F933"/>
  <c r="F917"/>
  <c r="F901"/>
  <c r="F885"/>
  <c r="F869"/>
  <c r="F853"/>
  <c r="F837"/>
  <c r="F990"/>
  <c r="F982"/>
  <c r="F974"/>
  <c r="F966"/>
  <c r="F958"/>
  <c r="F950"/>
  <c r="F942"/>
  <c r="F934"/>
  <c r="F926"/>
  <c r="F918"/>
  <c r="F910"/>
  <c r="F902"/>
  <c r="F894"/>
  <c r="F886"/>
  <c r="F878"/>
  <c r="F870"/>
  <c r="F862"/>
  <c r="F854"/>
  <c r="F846"/>
  <c r="F838"/>
  <c r="F830"/>
  <c r="F822"/>
  <c r="F814"/>
  <c r="F806"/>
  <c r="F798"/>
  <c r="F790"/>
  <c r="F782"/>
  <c r="F774"/>
  <c r="F766"/>
  <c r="F758"/>
  <c r="F750"/>
  <c r="F742"/>
  <c r="F734"/>
  <c r="F726"/>
  <c r="F718"/>
  <c r="F710"/>
  <c r="F702"/>
  <c r="F694"/>
  <c r="F686"/>
  <c r="F678"/>
  <c r="F670"/>
  <c r="F662"/>
  <c r="F654"/>
  <c r="F646"/>
  <c r="F638"/>
  <c r="F630"/>
  <c r="F622"/>
  <c r="F614"/>
  <c r="F606"/>
  <c r="F598"/>
  <c r="F590"/>
  <c r="F582"/>
  <c r="F574"/>
  <c r="F566"/>
  <c r="F558"/>
  <c r="F550"/>
  <c r="F542"/>
  <c r="F534"/>
  <c r="F526"/>
  <c r="F518"/>
  <c r="F504"/>
  <c r="F488"/>
  <c r="F472"/>
  <c r="F456"/>
  <c r="F825"/>
  <c r="F817"/>
  <c r="F809"/>
  <c r="F801"/>
  <c r="F793"/>
  <c r="F785"/>
  <c r="F777"/>
  <c r="F769"/>
  <c r="F761"/>
  <c r="F753"/>
  <c r="F745"/>
  <c r="F737"/>
  <c r="F729"/>
  <c r="F721"/>
  <c r="F713"/>
  <c r="F705"/>
  <c r="F697"/>
  <c r="F689"/>
  <c r="F681"/>
  <c r="F673"/>
  <c r="F665"/>
  <c r="F657"/>
  <c r="F649"/>
  <c r="F641"/>
  <c r="F633"/>
  <c r="F625"/>
  <c r="F617"/>
  <c r="F609"/>
  <c r="F601"/>
  <c r="F593"/>
  <c r="F585"/>
  <c r="F577"/>
  <c r="F569"/>
  <c r="F561"/>
  <c r="F553"/>
  <c r="F545"/>
  <c r="F537"/>
  <c r="F529"/>
  <c r="F521"/>
  <c r="F510"/>
  <c r="F494"/>
  <c r="F478"/>
  <c r="F462"/>
  <c r="F448"/>
  <c r="F440"/>
  <c r="F432"/>
  <c r="F424"/>
  <c r="F416"/>
  <c r="F408"/>
  <c r="F400"/>
  <c r="F392"/>
  <c r="F384"/>
  <c r="F9"/>
  <c r="F13"/>
  <c r="F17"/>
  <c r="F21"/>
  <c r="F25"/>
  <c r="F29"/>
  <c r="F33"/>
  <c r="F37"/>
  <c r="F41"/>
  <c r="F45"/>
  <c r="F49"/>
  <c r="F53"/>
  <c r="F57"/>
  <c r="F61"/>
  <c r="F65"/>
  <c r="F69"/>
  <c r="F73"/>
  <c r="F77"/>
  <c r="F81"/>
  <c r="F85"/>
  <c r="F89"/>
  <c r="F93"/>
  <c r="F97"/>
  <c r="F101"/>
  <c r="F105"/>
  <c r="F109"/>
  <c r="F113"/>
  <c r="F117"/>
  <c r="F121"/>
  <c r="F125"/>
  <c r="F129"/>
  <c r="F133"/>
  <c r="F137"/>
  <c r="F141"/>
  <c r="F145"/>
  <c r="F149"/>
  <c r="F153"/>
  <c r="F157"/>
  <c r="F161"/>
  <c r="F165"/>
  <c r="F169"/>
  <c r="F173"/>
  <c r="F177"/>
  <c r="F181"/>
  <c r="F185"/>
  <c r="F189"/>
  <c r="F193"/>
  <c r="F197"/>
  <c r="F201"/>
  <c r="F205"/>
  <c r="F209"/>
  <c r="F213"/>
  <c r="F217"/>
  <c r="F221"/>
  <c r="F225"/>
  <c r="F229"/>
  <c r="F233"/>
  <c r="F237"/>
  <c r="F241"/>
  <c r="F245"/>
  <c r="F249"/>
  <c r="F253"/>
  <c r="F257"/>
  <c r="F261"/>
  <c r="F265"/>
  <c r="F269"/>
  <c r="F273"/>
  <c r="F277"/>
  <c r="F281"/>
  <c r="F285"/>
  <c r="F289"/>
  <c r="F293"/>
  <c r="F297"/>
  <c r="F301"/>
  <c r="F305"/>
  <c r="F309"/>
  <c r="F313"/>
  <c r="F317"/>
  <c r="F321"/>
  <c r="F325"/>
  <c r="F329"/>
  <c r="F333"/>
  <c r="F337"/>
  <c r="F341"/>
  <c r="F345"/>
  <c r="F349"/>
  <c r="F353"/>
  <c r="F357"/>
  <c r="F361"/>
  <c r="F365"/>
  <c r="F369"/>
  <c r="F373"/>
  <c r="F377"/>
  <c r="F381"/>
  <c r="F385"/>
  <c r="F389"/>
  <c r="F393"/>
  <c r="F397"/>
  <c r="F401"/>
  <c r="F405"/>
  <c r="F409"/>
  <c r="F413"/>
  <c r="F417"/>
  <c r="F421"/>
  <c r="F425"/>
  <c r="F429"/>
  <c r="F433"/>
  <c r="F437"/>
  <c r="F441"/>
  <c r="F445"/>
  <c r="F449"/>
  <c r="F453"/>
  <c r="F457"/>
  <c r="F461"/>
  <c r="F465"/>
  <c r="F469"/>
  <c r="F473"/>
  <c r="F477"/>
  <c r="F481"/>
  <c r="F485"/>
  <c r="F489"/>
  <c r="F493"/>
  <c r="F497"/>
  <c r="F501"/>
  <c r="F505"/>
  <c r="F509"/>
  <c r="F513"/>
  <c r="F6"/>
  <c r="F10"/>
  <c r="F14"/>
  <c r="F18"/>
  <c r="F22"/>
  <c r="F26"/>
  <c r="F30"/>
  <c r="F34"/>
  <c r="F38"/>
  <c r="F42"/>
  <c r="F46"/>
  <c r="F50"/>
  <c r="F54"/>
  <c r="F58"/>
  <c r="F62"/>
  <c r="F66"/>
  <c r="F70"/>
  <c r="F74"/>
  <c r="F78"/>
  <c r="F82"/>
  <c r="F86"/>
  <c r="F90"/>
  <c r="F94"/>
  <c r="F98"/>
  <c r="F102"/>
  <c r="F106"/>
  <c r="F110"/>
  <c r="F114"/>
  <c r="F118"/>
  <c r="F122"/>
  <c r="F126"/>
  <c r="F130"/>
  <c r="F134"/>
  <c r="F138"/>
  <c r="F142"/>
  <c r="F146"/>
  <c r="F150"/>
  <c r="F154"/>
  <c r="F158"/>
  <c r="F162"/>
  <c r="F166"/>
  <c r="F170"/>
  <c r="F174"/>
  <c r="F178"/>
  <c r="F182"/>
  <c r="F186"/>
  <c r="F190"/>
  <c r="F194"/>
  <c r="F198"/>
  <c r="F202"/>
  <c r="F206"/>
  <c r="F210"/>
  <c r="F214"/>
  <c r="F218"/>
  <c r="F222"/>
  <c r="F226"/>
  <c r="F230"/>
  <c r="F234"/>
  <c r="F238"/>
  <c r="F242"/>
  <c r="F246"/>
  <c r="F250"/>
  <c r="F254"/>
  <c r="F258"/>
  <c r="F262"/>
  <c r="F266"/>
  <c r="F270"/>
  <c r="F274"/>
  <c r="F278"/>
  <c r="F282"/>
  <c r="F286"/>
  <c r="F290"/>
  <c r="F294"/>
  <c r="F298"/>
  <c r="F302"/>
  <c r="F306"/>
  <c r="F310"/>
  <c r="F314"/>
  <c r="F318"/>
  <c r="F322"/>
  <c r="F326"/>
  <c r="F330"/>
  <c r="F334"/>
  <c r="F338"/>
  <c r="F342"/>
  <c r="F346"/>
  <c r="F350"/>
  <c r="F354"/>
  <c r="F358"/>
  <c r="F362"/>
  <c r="F366"/>
  <c r="F370"/>
  <c r="F374"/>
  <c r="F378"/>
  <c r="F382"/>
  <c r="F386"/>
  <c r="F390"/>
  <c r="F394"/>
  <c r="F398"/>
  <c r="F402"/>
  <c r="F406"/>
  <c r="F410"/>
  <c r="F414"/>
  <c r="F418"/>
  <c r="F422"/>
  <c r="F426"/>
  <c r="F430"/>
  <c r="F434"/>
  <c r="F438"/>
  <c r="F442"/>
  <c r="F446"/>
  <c r="F450"/>
  <c r="F458"/>
  <c r="F466"/>
  <c r="F474"/>
  <c r="F482"/>
  <c r="F490"/>
  <c r="F498"/>
  <c r="F506"/>
  <c r="F514"/>
  <c r="F519"/>
  <c r="F523"/>
  <c r="F527"/>
  <c r="F531"/>
  <c r="F535"/>
  <c r="F539"/>
  <c r="F543"/>
  <c r="F547"/>
  <c r="F551"/>
  <c r="F555"/>
  <c r="F559"/>
  <c r="F563"/>
  <c r="F567"/>
  <c r="F571"/>
  <c r="F575"/>
  <c r="F579"/>
  <c r="F583"/>
  <c r="F587"/>
  <c r="F591"/>
  <c r="F595"/>
  <c r="F599"/>
  <c r="F603"/>
  <c r="F607"/>
  <c r="F611"/>
  <c r="F615"/>
  <c r="F619"/>
  <c r="F623"/>
  <c r="F627"/>
  <c r="F631"/>
  <c r="F635"/>
  <c r="F639"/>
  <c r="F643"/>
  <c r="F647"/>
  <c r="F651"/>
  <c r="F655"/>
  <c r="F659"/>
  <c r="F663"/>
  <c r="F667"/>
  <c r="F671"/>
  <c r="F675"/>
  <c r="F679"/>
  <c r="F683"/>
  <c r="F687"/>
  <c r="F691"/>
  <c r="F695"/>
  <c r="F699"/>
  <c r="F703"/>
  <c r="F707"/>
  <c r="F711"/>
  <c r="F715"/>
  <c r="F719"/>
  <c r="F723"/>
  <c r="F727"/>
  <c r="F731"/>
  <c r="F735"/>
  <c r="F739"/>
  <c r="F743"/>
  <c r="F747"/>
  <c r="F751"/>
  <c r="F755"/>
  <c r="F759"/>
  <c r="F763"/>
  <c r="F767"/>
  <c r="F771"/>
  <c r="F775"/>
  <c r="F779"/>
  <c r="F783"/>
  <c r="F787"/>
  <c r="F791"/>
  <c r="F795"/>
  <c r="F799"/>
  <c r="F803"/>
  <c r="F807"/>
  <c r="F811"/>
  <c r="F815"/>
  <c r="F819"/>
  <c r="F823"/>
  <c r="F827"/>
  <c r="F452"/>
  <c r="F460"/>
  <c r="F468"/>
  <c r="F476"/>
  <c r="F484"/>
  <c r="F492"/>
  <c r="F500"/>
  <c r="F508"/>
  <c r="F516"/>
  <c r="F520"/>
  <c r="F524"/>
  <c r="F528"/>
  <c r="F532"/>
  <c r="F536"/>
  <c r="F540"/>
  <c r="F544"/>
  <c r="F548"/>
  <c r="F552"/>
  <c r="F556"/>
  <c r="F560"/>
  <c r="F564"/>
  <c r="F568"/>
  <c r="F572"/>
  <c r="F576"/>
  <c r="F580"/>
  <c r="F584"/>
  <c r="F588"/>
  <c r="F592"/>
  <c r="F596"/>
  <c r="F600"/>
  <c r="F604"/>
  <c r="F608"/>
  <c r="F612"/>
  <c r="F616"/>
  <c r="F620"/>
  <c r="F624"/>
  <c r="F628"/>
  <c r="F632"/>
  <c r="F636"/>
  <c r="F640"/>
  <c r="F644"/>
  <c r="F648"/>
  <c r="F652"/>
  <c r="F656"/>
  <c r="F660"/>
  <c r="F664"/>
  <c r="F668"/>
  <c r="F672"/>
  <c r="F676"/>
  <c r="F680"/>
  <c r="F684"/>
  <c r="F688"/>
  <c r="F692"/>
  <c r="F696"/>
  <c r="F700"/>
  <c r="F704"/>
  <c r="F708"/>
  <c r="F712"/>
  <c r="F716"/>
  <c r="F720"/>
  <c r="F724"/>
  <c r="F728"/>
  <c r="F732"/>
  <c r="F736"/>
  <c r="F740"/>
  <c r="F744"/>
  <c r="F748"/>
  <c r="F752"/>
  <c r="F756"/>
  <c r="F760"/>
  <c r="F764"/>
  <c r="F768"/>
  <c r="F772"/>
  <c r="F776"/>
  <c r="F780"/>
  <c r="F784"/>
  <c r="F788"/>
  <c r="F792"/>
  <c r="F796"/>
  <c r="F800"/>
  <c r="F804"/>
  <c r="F808"/>
  <c r="F812"/>
  <c r="F816"/>
  <c r="F820"/>
  <c r="F824"/>
  <c r="F828"/>
  <c r="F832"/>
  <c r="F836"/>
  <c r="F840"/>
  <c r="F844"/>
  <c r="F848"/>
  <c r="F852"/>
  <c r="F856"/>
  <c r="F860"/>
  <c r="F864"/>
  <c r="F868"/>
  <c r="F872"/>
  <c r="F876"/>
  <c r="F880"/>
  <c r="F884"/>
  <c r="F888"/>
  <c r="F892"/>
  <c r="F896"/>
  <c r="F900"/>
  <c r="F904"/>
  <c r="F908"/>
  <c r="F912"/>
  <c r="F916"/>
  <c r="F920"/>
  <c r="F924"/>
  <c r="F928"/>
  <c r="F932"/>
  <c r="F936"/>
  <c r="F940"/>
  <c r="F944"/>
  <c r="F948"/>
  <c r="F952"/>
  <c r="F956"/>
  <c r="F960"/>
  <c r="F964"/>
  <c r="F968"/>
  <c r="F972"/>
  <c r="F976"/>
  <c r="F980"/>
  <c r="F984"/>
  <c r="F988"/>
  <c r="F992"/>
  <c r="F833"/>
  <c r="F841"/>
  <c r="F849"/>
  <c r="F857"/>
  <c r="F865"/>
  <c r="F873"/>
  <c r="F881"/>
  <c r="F889"/>
  <c r="F897"/>
  <c r="F905"/>
  <c r="F913"/>
  <c r="F921"/>
  <c r="F929"/>
  <c r="F937"/>
  <c r="F945"/>
  <c r="F953"/>
  <c r="F961"/>
  <c r="F969"/>
  <c r="F977"/>
  <c r="F985"/>
  <c r="F993"/>
  <c r="F998"/>
  <c r="F1002"/>
  <c r="F4"/>
  <c r="G4" s="1"/>
  <c r="F7"/>
  <c r="F11"/>
  <c r="F15"/>
  <c r="F19"/>
  <c r="F23"/>
  <c r="F27"/>
  <c r="F31"/>
  <c r="F35"/>
  <c r="F39"/>
  <c r="F43"/>
  <c r="F47"/>
  <c r="F51"/>
  <c r="F55"/>
  <c r="F59"/>
  <c r="F63"/>
  <c r="F67"/>
  <c r="F71"/>
  <c r="F75"/>
  <c r="F79"/>
  <c r="F83"/>
  <c r="F87"/>
  <c r="F91"/>
  <c r="F95"/>
  <c r="F99"/>
  <c r="F103"/>
  <c r="F107"/>
  <c r="F111"/>
  <c r="F115"/>
  <c r="F119"/>
  <c r="F123"/>
  <c r="F127"/>
  <c r="F131"/>
  <c r="F135"/>
  <c r="F139"/>
  <c r="F143"/>
  <c r="F147"/>
  <c r="F151"/>
  <c r="F155"/>
  <c r="F159"/>
  <c r="F163"/>
  <c r="F167"/>
  <c r="F171"/>
  <c r="F175"/>
  <c r="F179"/>
  <c r="F183"/>
  <c r="F187"/>
  <c r="F191"/>
  <c r="F195"/>
  <c r="F199"/>
  <c r="F203"/>
  <c r="F207"/>
  <c r="F211"/>
  <c r="F215"/>
  <c r="F219"/>
  <c r="F223"/>
  <c r="F227"/>
  <c r="F231"/>
  <c r="F235"/>
  <c r="F239"/>
  <c r="F243"/>
  <c r="F247"/>
  <c r="F251"/>
  <c r="F255"/>
  <c r="F259"/>
  <c r="F263"/>
  <c r="F267"/>
  <c r="F271"/>
  <c r="F275"/>
  <c r="F279"/>
  <c r="F283"/>
  <c r="F287"/>
  <c r="F291"/>
  <c r="F295"/>
  <c r="F299"/>
  <c r="F303"/>
  <c r="F307"/>
  <c r="F311"/>
  <c r="F315"/>
  <c r="F319"/>
  <c r="F323"/>
  <c r="F327"/>
  <c r="F331"/>
  <c r="F335"/>
  <c r="F339"/>
  <c r="F343"/>
  <c r="F347"/>
  <c r="F351"/>
  <c r="F355"/>
  <c r="F359"/>
  <c r="F363"/>
  <c r="F367"/>
  <c r="F371"/>
  <c r="F375"/>
  <c r="F379"/>
  <c r="F383"/>
  <c r="F387"/>
  <c r="F391"/>
  <c r="F395"/>
  <c r="F399"/>
  <c r="F403"/>
  <c r="F407"/>
  <c r="F411"/>
  <c r="F415"/>
  <c r="F419"/>
  <c r="F423"/>
  <c r="F427"/>
  <c r="F431"/>
  <c r="F435"/>
  <c r="F439"/>
  <c r="F443"/>
  <c r="F447"/>
  <c r="F451"/>
  <c r="F455"/>
  <c r="F459"/>
  <c r="F463"/>
  <c r="F467"/>
  <c r="F471"/>
  <c r="F475"/>
  <c r="F479"/>
  <c r="F483"/>
  <c r="F487"/>
  <c r="F491"/>
  <c r="F495"/>
  <c r="F499"/>
  <c r="F503"/>
  <c r="F507"/>
  <c r="F511"/>
  <c r="F515"/>
  <c r="F8"/>
  <c r="F12"/>
  <c r="F16"/>
  <c r="F20"/>
  <c r="F24"/>
  <c r="F28"/>
  <c r="F32"/>
  <c r="F36"/>
  <c r="F40"/>
  <c r="F44"/>
  <c r="F48"/>
  <c r="F52"/>
  <c r="F56"/>
  <c r="F60"/>
  <c r="F64"/>
  <c r="F68"/>
  <c r="F72"/>
  <c r="F76"/>
  <c r="F80"/>
  <c r="F84"/>
  <c r="F88"/>
  <c r="F92"/>
  <c r="F96"/>
  <c r="F100"/>
  <c r="F104"/>
  <c r="F108"/>
  <c r="F112"/>
  <c r="F116"/>
  <c r="F120"/>
  <c r="F124"/>
  <c r="F128"/>
  <c r="F132"/>
  <c r="F136"/>
  <c r="F140"/>
  <c r="F144"/>
  <c r="F148"/>
  <c r="F152"/>
  <c r="F156"/>
  <c r="F160"/>
  <c r="F164"/>
  <c r="F168"/>
  <c r="F172"/>
  <c r="F176"/>
  <c r="F180"/>
  <c r="F184"/>
  <c r="F188"/>
  <c r="F192"/>
  <c r="F196"/>
  <c r="F200"/>
  <c r="F204"/>
  <c r="F208"/>
  <c r="F212"/>
  <c r="F216"/>
  <c r="F220"/>
  <c r="F224"/>
  <c r="F228"/>
  <c r="F232"/>
  <c r="F236"/>
  <c r="F240"/>
  <c r="F244"/>
  <c r="F248"/>
  <c r="F252"/>
  <c r="F256"/>
  <c r="F260"/>
  <c r="F264"/>
  <c r="F268"/>
  <c r="F272"/>
  <c r="F276"/>
  <c r="F280"/>
  <c r="F284"/>
  <c r="F288"/>
  <c r="F292"/>
  <c r="F296"/>
  <c r="F300"/>
  <c r="F304"/>
  <c r="F308"/>
  <c r="F312"/>
  <c r="F316"/>
  <c r="F320"/>
  <c r="F324"/>
  <c r="F328"/>
  <c r="F332"/>
  <c r="F336"/>
  <c r="F340"/>
  <c r="F344"/>
  <c r="F348"/>
  <c r="F352"/>
  <c r="F356"/>
  <c r="F360"/>
  <c r="F364"/>
  <c r="F368"/>
  <c r="F372"/>
  <c r="B4"/>
  <c r="F1003"/>
  <c r="F999"/>
  <c r="F995"/>
  <c r="F987"/>
  <c r="F979"/>
  <c r="F971"/>
  <c r="F963"/>
  <c r="F955"/>
  <c r="F947"/>
  <c r="F939"/>
  <c r="F931"/>
  <c r="F923"/>
  <c r="F915"/>
  <c r="F907"/>
  <c r="F899"/>
  <c r="F891"/>
  <c r="F883"/>
  <c r="F875"/>
  <c r="F867"/>
  <c r="F859"/>
  <c r="F851"/>
  <c r="F843"/>
  <c r="F835"/>
  <c r="F1000"/>
  <c r="F989"/>
  <c r="F973"/>
  <c r="F957"/>
  <c r="F941"/>
  <c r="F925"/>
  <c r="F909"/>
  <c r="F893"/>
  <c r="F877"/>
  <c r="F861"/>
  <c r="F845"/>
  <c r="F994"/>
  <c r="F986"/>
  <c r="F978"/>
  <c r="F970"/>
  <c r="F962"/>
  <c r="F954"/>
  <c r="F946"/>
  <c r="F938"/>
  <c r="F930"/>
  <c r="F922"/>
  <c r="F914"/>
  <c r="F906"/>
  <c r="F898"/>
  <c r="F890"/>
  <c r="F882"/>
  <c r="F874"/>
  <c r="F866"/>
  <c r="F858"/>
  <c r="F850"/>
  <c r="F842"/>
  <c r="F834"/>
  <c r="F826"/>
  <c r="F818"/>
  <c r="F810"/>
  <c r="F802"/>
  <c r="F794"/>
  <c r="F786"/>
  <c r="F778"/>
  <c r="F770"/>
  <c r="F762"/>
  <c r="F754"/>
  <c r="F746"/>
  <c r="F738"/>
  <c r="F730"/>
  <c r="F722"/>
  <c r="F714"/>
  <c r="F706"/>
  <c r="F698"/>
  <c r="F690"/>
  <c r="F682"/>
  <c r="F674"/>
  <c r="F666"/>
  <c r="F658"/>
  <c r="F650"/>
  <c r="F642"/>
  <c r="F634"/>
  <c r="F626"/>
  <c r="F618"/>
  <c r="F610"/>
  <c r="F602"/>
  <c r="F594"/>
  <c r="F586"/>
  <c r="F578"/>
  <c r="F570"/>
  <c r="F562"/>
  <c r="F554"/>
  <c r="F546"/>
  <c r="F538"/>
  <c r="F530"/>
  <c r="F522"/>
  <c r="F512"/>
  <c r="F496"/>
  <c r="F480"/>
  <c r="F464"/>
  <c r="F829"/>
  <c r="F821"/>
  <c r="F813"/>
  <c r="F805"/>
  <c r="F797"/>
  <c r="F789"/>
  <c r="F781"/>
  <c r="F773"/>
  <c r="F765"/>
  <c r="F757"/>
  <c r="F749"/>
  <c r="F741"/>
  <c r="F733"/>
  <c r="F725"/>
  <c r="F717"/>
  <c r="F709"/>
  <c r="F701"/>
  <c r="F693"/>
  <c r="F685"/>
  <c r="F677"/>
  <c r="F669"/>
  <c r="F661"/>
  <c r="F653"/>
  <c r="F645"/>
  <c r="F637"/>
  <c r="F629"/>
  <c r="F621"/>
  <c r="F613"/>
  <c r="F605"/>
  <c r="F597"/>
  <c r="F589"/>
  <c r="F581"/>
  <c r="F573"/>
  <c r="F565"/>
  <c r="F557"/>
  <c r="F549"/>
  <c r="F541"/>
  <c r="F533"/>
  <c r="F525"/>
  <c r="F517"/>
  <c r="F502"/>
  <c r="F486"/>
  <c r="F470"/>
  <c r="F454"/>
  <c r="F444"/>
  <c r="F436"/>
  <c r="F428"/>
  <c r="F420"/>
  <c r="F412"/>
  <c r="F404"/>
  <c r="F396"/>
  <c r="F388"/>
  <c r="F380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C4"/>
  <c r="F15" i="1"/>
  <c r="F17" s="1"/>
  <c r="G6" i="2"/>
  <c r="C5" l="1"/>
  <c r="C9"/>
  <c r="B9" s="1"/>
  <c r="C8"/>
  <c r="C12"/>
  <c r="C7"/>
  <c r="B7" s="1"/>
  <c r="C11"/>
  <c r="B11" s="1"/>
  <c r="C6"/>
  <c r="B6" s="1"/>
  <c r="C10"/>
  <c r="B10" s="1"/>
  <c r="B8"/>
  <c r="G5"/>
  <c r="B5"/>
  <c r="B12"/>
  <c r="C13"/>
  <c r="B13" s="1"/>
  <c r="C14" l="1"/>
  <c r="B14" s="1"/>
  <c r="G7"/>
  <c r="C15" l="1"/>
  <c r="B15" s="1"/>
  <c r="G8"/>
  <c r="C16" l="1"/>
  <c r="B16" s="1"/>
  <c r="G9"/>
  <c r="C17" l="1"/>
  <c r="B17" s="1"/>
  <c r="G10"/>
  <c r="C18" l="1"/>
  <c r="B18" s="1"/>
  <c r="G11"/>
  <c r="C19" l="1"/>
  <c r="B19" s="1"/>
  <c r="G12"/>
  <c r="C20" l="1"/>
  <c r="B20" s="1"/>
  <c r="G13"/>
  <c r="C21" l="1"/>
  <c r="B21" s="1"/>
  <c r="G14"/>
  <c r="C22" l="1"/>
  <c r="B22" s="1"/>
  <c r="G15"/>
  <c r="C23" l="1"/>
  <c r="B23" s="1"/>
  <c r="G16"/>
  <c r="C24" l="1"/>
  <c r="B24" s="1"/>
  <c r="G17"/>
  <c r="C25" l="1"/>
  <c r="B25" s="1"/>
  <c r="G18"/>
  <c r="C26" l="1"/>
  <c r="B26" s="1"/>
  <c r="G19"/>
  <c r="C27" l="1"/>
  <c r="B27" s="1"/>
  <c r="G20"/>
  <c r="C28" l="1"/>
  <c r="B28" s="1"/>
  <c r="G21"/>
  <c r="C29" l="1"/>
  <c r="B29" s="1"/>
  <c r="G22"/>
  <c r="C30" l="1"/>
  <c r="B30" s="1"/>
  <c r="G23"/>
  <c r="C31" l="1"/>
  <c r="B31" s="1"/>
  <c r="G24"/>
  <c r="C32" l="1"/>
  <c r="B32" s="1"/>
  <c r="G25"/>
  <c r="C33" l="1"/>
  <c r="B33" s="1"/>
  <c r="G26"/>
  <c r="C34" l="1"/>
  <c r="B34" s="1"/>
  <c r="G27"/>
  <c r="C35" l="1"/>
  <c r="B35" s="1"/>
  <c r="G28"/>
  <c r="C36" l="1"/>
  <c r="B36" s="1"/>
  <c r="G29"/>
  <c r="C37" l="1"/>
  <c r="B37" s="1"/>
  <c r="G30"/>
  <c r="C38" l="1"/>
  <c r="B38" s="1"/>
  <c r="G31"/>
  <c r="C39" l="1"/>
  <c r="B39" s="1"/>
  <c r="G32"/>
  <c r="C40" l="1"/>
  <c r="B40" s="1"/>
  <c r="G33"/>
  <c r="C41" l="1"/>
  <c r="B41" s="1"/>
  <c r="G34"/>
  <c r="C42" l="1"/>
  <c r="B42" s="1"/>
  <c r="G35"/>
  <c r="C43" l="1"/>
  <c r="B43" s="1"/>
  <c r="G36"/>
  <c r="C44" l="1"/>
  <c r="B44" s="1"/>
  <c r="G37"/>
  <c r="C45" l="1"/>
  <c r="B45" s="1"/>
  <c r="G38"/>
  <c r="C46" l="1"/>
  <c r="B46" s="1"/>
  <c r="G39"/>
  <c r="C47" l="1"/>
  <c r="B47" s="1"/>
  <c r="G40"/>
  <c r="C48" l="1"/>
  <c r="B48" s="1"/>
  <c r="G41"/>
  <c r="C49" l="1"/>
  <c r="B49" s="1"/>
  <c r="G42"/>
  <c r="C50" l="1"/>
  <c r="B50" s="1"/>
  <c r="G43"/>
  <c r="C51" l="1"/>
  <c r="B51" s="1"/>
  <c r="G44"/>
  <c r="C52" l="1"/>
  <c r="B52" s="1"/>
  <c r="G45"/>
  <c r="C53" l="1"/>
  <c r="B53" s="1"/>
  <c r="G46"/>
  <c r="C54" l="1"/>
  <c r="B54" s="1"/>
  <c r="G47"/>
  <c r="C55" l="1"/>
  <c r="B55" s="1"/>
  <c r="G48"/>
  <c r="C56" l="1"/>
  <c r="B56" s="1"/>
  <c r="G49"/>
  <c r="C57" l="1"/>
  <c r="B57" s="1"/>
  <c r="G50"/>
  <c r="C58" l="1"/>
  <c r="B58" s="1"/>
  <c r="G51"/>
  <c r="C59" l="1"/>
  <c r="B59" s="1"/>
  <c r="G52"/>
  <c r="C60" l="1"/>
  <c r="B60" s="1"/>
  <c r="G53"/>
  <c r="C61" l="1"/>
  <c r="B61" s="1"/>
  <c r="G54"/>
  <c r="C62" l="1"/>
  <c r="B62" s="1"/>
  <c r="G55"/>
  <c r="C63" l="1"/>
  <c r="B63" s="1"/>
  <c r="G56"/>
  <c r="C64" l="1"/>
  <c r="B64" s="1"/>
  <c r="G57"/>
  <c r="C65" l="1"/>
  <c r="B65" s="1"/>
  <c r="G58"/>
  <c r="C66" l="1"/>
  <c r="B66" s="1"/>
  <c r="G59"/>
  <c r="C67" l="1"/>
  <c r="B67" s="1"/>
  <c r="G60"/>
  <c r="C68" l="1"/>
  <c r="B68" s="1"/>
  <c r="G61"/>
  <c r="C69" l="1"/>
  <c r="B69" s="1"/>
  <c r="G62"/>
  <c r="C70" l="1"/>
  <c r="B70" s="1"/>
  <c r="G63"/>
  <c r="C71" l="1"/>
  <c r="B71" s="1"/>
  <c r="G64"/>
  <c r="C72" l="1"/>
  <c r="B72" s="1"/>
  <c r="G65"/>
  <c r="C73" l="1"/>
  <c r="B73" s="1"/>
  <c r="G66"/>
  <c r="C74" l="1"/>
  <c r="B74" s="1"/>
  <c r="G67"/>
  <c r="C75" l="1"/>
  <c r="B75" s="1"/>
  <c r="G68"/>
  <c r="C76" l="1"/>
  <c r="B76" s="1"/>
  <c r="G69"/>
  <c r="C77" l="1"/>
  <c r="B77" s="1"/>
  <c r="G70"/>
  <c r="C78" l="1"/>
  <c r="B78" s="1"/>
  <c r="G71"/>
  <c r="C79" l="1"/>
  <c r="B79" s="1"/>
  <c r="G72"/>
  <c r="C80" l="1"/>
  <c r="B80" s="1"/>
  <c r="G73"/>
  <c r="C81" l="1"/>
  <c r="B81" s="1"/>
  <c r="G74"/>
  <c r="C82" l="1"/>
  <c r="B82" s="1"/>
  <c r="G75"/>
  <c r="C83" l="1"/>
  <c r="B83" s="1"/>
  <c r="G76"/>
  <c r="C84" l="1"/>
  <c r="B84" s="1"/>
  <c r="G77"/>
  <c r="C85" l="1"/>
  <c r="B85" s="1"/>
  <c r="G78"/>
  <c r="C86" l="1"/>
  <c r="B86" s="1"/>
  <c r="G79"/>
  <c r="C87" l="1"/>
  <c r="B87" s="1"/>
  <c r="G80"/>
  <c r="C88" l="1"/>
  <c r="B88" s="1"/>
  <c r="G81"/>
  <c r="C89" l="1"/>
  <c r="B89" s="1"/>
  <c r="G82"/>
  <c r="C90" l="1"/>
  <c r="B90" s="1"/>
  <c r="G83"/>
  <c r="C91" l="1"/>
  <c r="B91" s="1"/>
  <c r="G84"/>
  <c r="C92" l="1"/>
  <c r="B92" s="1"/>
  <c r="G85"/>
  <c r="C93" l="1"/>
  <c r="B93" s="1"/>
  <c r="G86"/>
  <c r="C94" l="1"/>
  <c r="B94" s="1"/>
  <c r="G87"/>
  <c r="C95" l="1"/>
  <c r="B95" s="1"/>
  <c r="G88"/>
  <c r="C96" l="1"/>
  <c r="B96" s="1"/>
  <c r="G89"/>
  <c r="C97" l="1"/>
  <c r="B97" s="1"/>
  <c r="G90"/>
  <c r="C98" l="1"/>
  <c r="B98" s="1"/>
  <c r="G91"/>
  <c r="C99" l="1"/>
  <c r="B99" s="1"/>
  <c r="G92"/>
  <c r="C100" l="1"/>
  <c r="B100" s="1"/>
  <c r="G93"/>
  <c r="C101" l="1"/>
  <c r="B101" s="1"/>
  <c r="G94"/>
  <c r="C102" l="1"/>
  <c r="B102" s="1"/>
  <c r="G95"/>
  <c r="C103" l="1"/>
  <c r="B103" s="1"/>
  <c r="G96"/>
  <c r="C104" l="1"/>
  <c r="B104" s="1"/>
  <c r="G97"/>
  <c r="C105" l="1"/>
  <c r="B105" s="1"/>
  <c r="G98"/>
  <c r="C106" l="1"/>
  <c r="B106" s="1"/>
  <c r="G99"/>
  <c r="C107" l="1"/>
  <c r="B107" s="1"/>
  <c r="G100"/>
  <c r="C108" l="1"/>
  <c r="B108" s="1"/>
  <c r="G101"/>
  <c r="C109" l="1"/>
  <c r="B109" s="1"/>
  <c r="G102"/>
  <c r="C110" l="1"/>
  <c r="B110" s="1"/>
  <c r="G103"/>
  <c r="C111" l="1"/>
  <c r="B111" s="1"/>
  <c r="G104"/>
  <c r="C112" l="1"/>
  <c r="B112" s="1"/>
  <c r="G105"/>
  <c r="C113" l="1"/>
  <c r="B113" s="1"/>
  <c r="G106"/>
  <c r="C114" l="1"/>
  <c r="B114" s="1"/>
  <c r="G107"/>
  <c r="C115" l="1"/>
  <c r="B115" s="1"/>
  <c r="G108"/>
  <c r="C116" l="1"/>
  <c r="B116" s="1"/>
  <c r="G109"/>
  <c r="C117" l="1"/>
  <c r="B117" s="1"/>
  <c r="G110"/>
  <c r="C118" l="1"/>
  <c r="B118" s="1"/>
  <c r="G111"/>
  <c r="C119" l="1"/>
  <c r="B119" s="1"/>
  <c r="G112"/>
  <c r="C120" l="1"/>
  <c r="B120" s="1"/>
  <c r="G113"/>
  <c r="C121" l="1"/>
  <c r="B121" s="1"/>
  <c r="G114"/>
  <c r="C122" l="1"/>
  <c r="B122" s="1"/>
  <c r="G115"/>
  <c r="C123" l="1"/>
  <c r="B123" s="1"/>
  <c r="G116"/>
  <c r="C124" l="1"/>
  <c r="B124" s="1"/>
  <c r="G117"/>
  <c r="C125" l="1"/>
  <c r="B125" s="1"/>
  <c r="G118"/>
  <c r="C126" l="1"/>
  <c r="B126" s="1"/>
  <c r="G119"/>
  <c r="C127" l="1"/>
  <c r="B127" s="1"/>
  <c r="G120"/>
  <c r="C128" l="1"/>
  <c r="B128" s="1"/>
  <c r="G121"/>
  <c r="C129" l="1"/>
  <c r="B129" s="1"/>
  <c r="G122"/>
  <c r="C130" l="1"/>
  <c r="B130" s="1"/>
  <c r="G123"/>
  <c r="C131" l="1"/>
  <c r="B131" s="1"/>
  <c r="G124"/>
  <c r="C132" l="1"/>
  <c r="B132" s="1"/>
  <c r="G125"/>
  <c r="C133" l="1"/>
  <c r="B133" s="1"/>
  <c r="G126"/>
  <c r="C134" l="1"/>
  <c r="B134" s="1"/>
  <c r="G127"/>
  <c r="C135" l="1"/>
  <c r="B135" s="1"/>
  <c r="G128"/>
  <c r="C136" l="1"/>
  <c r="B136" s="1"/>
  <c r="G129"/>
  <c r="C137" l="1"/>
  <c r="B137" s="1"/>
  <c r="G130"/>
  <c r="C138" l="1"/>
  <c r="B138" s="1"/>
  <c r="G131"/>
  <c r="C139" l="1"/>
  <c r="B139" s="1"/>
  <c r="G132"/>
  <c r="C140" l="1"/>
  <c r="B140" s="1"/>
  <c r="G133"/>
  <c r="C141" l="1"/>
  <c r="B141" s="1"/>
  <c r="G134"/>
  <c r="C142" l="1"/>
  <c r="B142" s="1"/>
  <c r="G135"/>
  <c r="C143" l="1"/>
  <c r="B143" s="1"/>
  <c r="G136"/>
  <c r="C144" l="1"/>
  <c r="B144" s="1"/>
  <c r="G137"/>
  <c r="C145" l="1"/>
  <c r="B145" s="1"/>
  <c r="G138"/>
  <c r="C146" l="1"/>
  <c r="B146" s="1"/>
  <c r="G139"/>
  <c r="C147" l="1"/>
  <c r="B147" s="1"/>
  <c r="G140"/>
  <c r="C148" l="1"/>
  <c r="B148" s="1"/>
  <c r="G141"/>
  <c r="C149" l="1"/>
  <c r="B149" s="1"/>
  <c r="G142"/>
  <c r="C150" l="1"/>
  <c r="B150" s="1"/>
  <c r="G143"/>
  <c r="C151" l="1"/>
  <c r="B151" s="1"/>
  <c r="G144"/>
  <c r="C152" l="1"/>
  <c r="B152" s="1"/>
  <c r="G145"/>
  <c r="C153" l="1"/>
  <c r="B153" s="1"/>
  <c r="G146"/>
  <c r="C154" l="1"/>
  <c r="B154" s="1"/>
  <c r="G147"/>
  <c r="C155" l="1"/>
  <c r="B155" s="1"/>
  <c r="G148"/>
  <c r="C156" l="1"/>
  <c r="B156" s="1"/>
  <c r="G149"/>
  <c r="C157" l="1"/>
  <c r="B157" s="1"/>
  <c r="G150"/>
  <c r="C158" l="1"/>
  <c r="B158" s="1"/>
  <c r="G151"/>
  <c r="C159" l="1"/>
  <c r="B159" s="1"/>
  <c r="G152"/>
  <c r="C160" l="1"/>
  <c r="B160" s="1"/>
  <c r="G153"/>
  <c r="C161" l="1"/>
  <c r="B161" s="1"/>
  <c r="G154"/>
  <c r="C162" l="1"/>
  <c r="B162" s="1"/>
  <c r="G155"/>
  <c r="C163" l="1"/>
  <c r="B163" s="1"/>
  <c r="G156"/>
  <c r="C164" l="1"/>
  <c r="B164" s="1"/>
  <c r="G157"/>
  <c r="C165" l="1"/>
  <c r="B165" s="1"/>
  <c r="G158"/>
  <c r="C166" l="1"/>
  <c r="B166" s="1"/>
  <c r="G159"/>
  <c r="C167" l="1"/>
  <c r="B167" s="1"/>
  <c r="G160"/>
  <c r="C168" l="1"/>
  <c r="B168" s="1"/>
  <c r="G161"/>
  <c r="C169" l="1"/>
  <c r="B169" s="1"/>
  <c r="G162"/>
  <c r="C170" l="1"/>
  <c r="B170" s="1"/>
  <c r="G163"/>
  <c r="C171" l="1"/>
  <c r="B171" s="1"/>
  <c r="G164"/>
  <c r="C172" l="1"/>
  <c r="B172" s="1"/>
  <c r="G165"/>
  <c r="C173" l="1"/>
  <c r="B173" s="1"/>
  <c r="G166"/>
  <c r="C174" l="1"/>
  <c r="B174" s="1"/>
  <c r="G167"/>
  <c r="C175" l="1"/>
  <c r="B175" s="1"/>
  <c r="G168"/>
  <c r="C176" l="1"/>
  <c r="B176" s="1"/>
  <c r="G169"/>
  <c r="C177" l="1"/>
  <c r="B177" s="1"/>
  <c r="G170"/>
  <c r="C178" l="1"/>
  <c r="B178" s="1"/>
  <c r="G171"/>
  <c r="C179" l="1"/>
  <c r="B179" s="1"/>
  <c r="G172"/>
  <c r="C180" l="1"/>
  <c r="B180" s="1"/>
  <c r="G173"/>
  <c r="C181" l="1"/>
  <c r="B181" s="1"/>
  <c r="G174"/>
  <c r="C182" l="1"/>
  <c r="B182" s="1"/>
  <c r="G175"/>
  <c r="C183" l="1"/>
  <c r="B183" s="1"/>
  <c r="G176"/>
  <c r="C184" l="1"/>
  <c r="B184" s="1"/>
  <c r="G177"/>
  <c r="C185" l="1"/>
  <c r="B185" s="1"/>
  <c r="G178"/>
  <c r="C186" l="1"/>
  <c r="B186" s="1"/>
  <c r="G179"/>
  <c r="C187" l="1"/>
  <c r="B187" s="1"/>
  <c r="G180"/>
  <c r="C188" l="1"/>
  <c r="B188" s="1"/>
  <c r="G181"/>
  <c r="C189" l="1"/>
  <c r="B189" s="1"/>
  <c r="G182"/>
  <c r="C190" l="1"/>
  <c r="B190" s="1"/>
  <c r="G183"/>
  <c r="C191" l="1"/>
  <c r="B191" s="1"/>
  <c r="G184"/>
  <c r="C192" l="1"/>
  <c r="B192" s="1"/>
  <c r="G185"/>
  <c r="C193" l="1"/>
  <c r="B193" s="1"/>
  <c r="G186"/>
  <c r="C194" l="1"/>
  <c r="B194" s="1"/>
  <c r="G187"/>
  <c r="C195" l="1"/>
  <c r="B195" s="1"/>
  <c r="G188"/>
  <c r="C196" l="1"/>
  <c r="B196" s="1"/>
  <c r="G189"/>
  <c r="C197" l="1"/>
  <c r="B197" s="1"/>
  <c r="G190"/>
  <c r="C198" l="1"/>
  <c r="B198" s="1"/>
  <c r="G191"/>
  <c r="C199" l="1"/>
  <c r="B199" s="1"/>
  <c r="G192"/>
  <c r="C200" l="1"/>
  <c r="B200" s="1"/>
  <c r="G193"/>
  <c r="C201" l="1"/>
  <c r="B201" s="1"/>
  <c r="G194"/>
  <c r="C202" l="1"/>
  <c r="B202" s="1"/>
  <c r="G195"/>
  <c r="C203" l="1"/>
  <c r="B203" s="1"/>
  <c r="G196"/>
  <c r="C204" l="1"/>
  <c r="B204" s="1"/>
  <c r="G197"/>
  <c r="C205" l="1"/>
  <c r="B205" s="1"/>
  <c r="G198"/>
  <c r="C206" l="1"/>
  <c r="B206" s="1"/>
  <c r="G199"/>
  <c r="C207" l="1"/>
  <c r="B207" s="1"/>
  <c r="G200"/>
  <c r="C208" l="1"/>
  <c r="B208" s="1"/>
  <c r="G201"/>
  <c r="C209" l="1"/>
  <c r="B209" s="1"/>
  <c r="G202"/>
  <c r="C210" l="1"/>
  <c r="B210" s="1"/>
  <c r="G203"/>
  <c r="C211" l="1"/>
  <c r="B211" s="1"/>
  <c r="G204"/>
  <c r="C212" l="1"/>
  <c r="B212" s="1"/>
  <c r="G205"/>
  <c r="C213" l="1"/>
  <c r="B213" s="1"/>
  <c r="G206"/>
  <c r="C214" l="1"/>
  <c r="B214" s="1"/>
  <c r="G207"/>
  <c r="C215" l="1"/>
  <c r="B215" s="1"/>
  <c r="G208"/>
  <c r="C216" l="1"/>
  <c r="B216" s="1"/>
  <c r="G209"/>
  <c r="C217" l="1"/>
  <c r="B217" s="1"/>
  <c r="G210"/>
  <c r="C218" l="1"/>
  <c r="B218" s="1"/>
  <c r="G211"/>
  <c r="C219" l="1"/>
  <c r="B219" s="1"/>
  <c r="G212"/>
  <c r="C220" l="1"/>
  <c r="B220" s="1"/>
  <c r="G213"/>
  <c r="C221" l="1"/>
  <c r="B221" s="1"/>
  <c r="G214"/>
  <c r="C222" l="1"/>
  <c r="B222" s="1"/>
  <c r="G215"/>
  <c r="C223" l="1"/>
  <c r="B223" s="1"/>
  <c r="G216"/>
  <c r="C224" l="1"/>
  <c r="B224" s="1"/>
  <c r="G217"/>
  <c r="C225" l="1"/>
  <c r="B225" s="1"/>
  <c r="G218"/>
  <c r="C226" l="1"/>
  <c r="B226" s="1"/>
  <c r="G219"/>
  <c r="C227" l="1"/>
  <c r="B227" s="1"/>
  <c r="G220"/>
  <c r="C228" l="1"/>
  <c r="B228" s="1"/>
  <c r="G221"/>
  <c r="C229" l="1"/>
  <c r="B229" s="1"/>
  <c r="G222"/>
  <c r="C230" l="1"/>
  <c r="B230" s="1"/>
  <c r="G223"/>
  <c r="C231" l="1"/>
  <c r="B231" s="1"/>
  <c r="G224"/>
  <c r="C232" l="1"/>
  <c r="B232" s="1"/>
  <c r="G225"/>
  <c r="C233" l="1"/>
  <c r="B233" s="1"/>
  <c r="G226"/>
  <c r="C234" l="1"/>
  <c r="B234" s="1"/>
  <c r="G227"/>
  <c r="C235" l="1"/>
  <c r="B235" s="1"/>
  <c r="G228"/>
  <c r="C236" l="1"/>
  <c r="B236" s="1"/>
  <c r="G229"/>
  <c r="C237" l="1"/>
  <c r="B237" s="1"/>
  <c r="G230"/>
  <c r="C238" l="1"/>
  <c r="B238" s="1"/>
  <c r="G231"/>
  <c r="C239" l="1"/>
  <c r="B239" s="1"/>
  <c r="G232"/>
  <c r="C240" l="1"/>
  <c r="B240" s="1"/>
  <c r="G233"/>
  <c r="C241" l="1"/>
  <c r="B241" s="1"/>
  <c r="G234"/>
  <c r="C242" l="1"/>
  <c r="B242" s="1"/>
  <c r="G235"/>
  <c r="C243" l="1"/>
  <c r="B243" s="1"/>
  <c r="G236"/>
  <c r="C244" l="1"/>
  <c r="B244" s="1"/>
  <c r="G237"/>
  <c r="C245" l="1"/>
  <c r="B245" s="1"/>
  <c r="G238"/>
  <c r="C246" l="1"/>
  <c r="B246" s="1"/>
  <c r="G239"/>
  <c r="C247" l="1"/>
  <c r="B247" s="1"/>
  <c r="G240"/>
  <c r="C248" l="1"/>
  <c r="B248" s="1"/>
  <c r="G241"/>
  <c r="C249" l="1"/>
  <c r="B249" s="1"/>
  <c r="G242"/>
  <c r="C250" l="1"/>
  <c r="B250" s="1"/>
  <c r="G243"/>
  <c r="C251" l="1"/>
  <c r="B251" s="1"/>
  <c r="G244"/>
  <c r="C252" l="1"/>
  <c r="B252" s="1"/>
  <c r="G245"/>
  <c r="C253" l="1"/>
  <c r="B253" s="1"/>
  <c r="G246"/>
  <c r="C254" l="1"/>
  <c r="B254" s="1"/>
  <c r="G247"/>
  <c r="C255" l="1"/>
  <c r="B255" s="1"/>
  <c r="G248"/>
  <c r="C256" l="1"/>
  <c r="B256" s="1"/>
  <c r="G249"/>
  <c r="C257" l="1"/>
  <c r="B257" s="1"/>
  <c r="G250"/>
  <c r="C258" l="1"/>
  <c r="B258" s="1"/>
  <c r="G251"/>
  <c r="C259" l="1"/>
  <c r="B259" s="1"/>
  <c r="G252"/>
  <c r="C260" l="1"/>
  <c r="B260" s="1"/>
  <c r="G253"/>
  <c r="C261" l="1"/>
  <c r="B261" s="1"/>
  <c r="G254"/>
  <c r="C262" l="1"/>
  <c r="B262" s="1"/>
  <c r="G255"/>
  <c r="C263" l="1"/>
  <c r="B263" s="1"/>
  <c r="G256"/>
  <c r="C264" l="1"/>
  <c r="B264" s="1"/>
  <c r="G257"/>
  <c r="C265" l="1"/>
  <c r="B265" s="1"/>
  <c r="G258"/>
  <c r="C266" l="1"/>
  <c r="B266" s="1"/>
  <c r="G259"/>
  <c r="C267" l="1"/>
  <c r="B267" s="1"/>
  <c r="G260"/>
  <c r="C268" l="1"/>
  <c r="B268" s="1"/>
  <c r="G261"/>
  <c r="C269" l="1"/>
  <c r="B269" s="1"/>
  <c r="G262"/>
  <c r="C270" l="1"/>
  <c r="B270" s="1"/>
  <c r="G263"/>
  <c r="C271" l="1"/>
  <c r="B271" s="1"/>
  <c r="G264"/>
  <c r="C272" l="1"/>
  <c r="B272" s="1"/>
  <c r="G265"/>
  <c r="C273" l="1"/>
  <c r="B273" s="1"/>
  <c r="G266"/>
  <c r="C274" l="1"/>
  <c r="B274" s="1"/>
  <c r="G267"/>
  <c r="C275" l="1"/>
  <c r="B275" s="1"/>
  <c r="G268"/>
  <c r="C276" l="1"/>
  <c r="B276" s="1"/>
  <c r="G269"/>
  <c r="C277" l="1"/>
  <c r="B277" s="1"/>
  <c r="G270"/>
  <c r="C278" l="1"/>
  <c r="B278" s="1"/>
  <c r="G271"/>
  <c r="C279" l="1"/>
  <c r="B279" s="1"/>
  <c r="G272"/>
  <c r="C280" l="1"/>
  <c r="B280" s="1"/>
  <c r="G273"/>
  <c r="C281" l="1"/>
  <c r="B281" s="1"/>
  <c r="G274"/>
  <c r="C282" l="1"/>
  <c r="B282" s="1"/>
  <c r="G275"/>
  <c r="C283" l="1"/>
  <c r="B283" s="1"/>
  <c r="G276"/>
  <c r="C284" l="1"/>
  <c r="B284" s="1"/>
  <c r="G277"/>
  <c r="C285" l="1"/>
  <c r="B285" s="1"/>
  <c r="G278"/>
  <c r="C286" l="1"/>
  <c r="B286" s="1"/>
  <c r="G279"/>
  <c r="C287" l="1"/>
  <c r="B287" s="1"/>
  <c r="G280"/>
  <c r="C288" l="1"/>
  <c r="B288" s="1"/>
  <c r="G281"/>
  <c r="C289" l="1"/>
  <c r="B289" s="1"/>
  <c r="G282"/>
  <c r="C290" l="1"/>
  <c r="B290" s="1"/>
  <c r="G283"/>
  <c r="C291" l="1"/>
  <c r="B291" s="1"/>
  <c r="G284"/>
  <c r="C292" l="1"/>
  <c r="B292" s="1"/>
  <c r="G285"/>
  <c r="C293" l="1"/>
  <c r="B293" s="1"/>
  <c r="G286"/>
  <c r="C294" l="1"/>
  <c r="B294" s="1"/>
  <c r="G287"/>
  <c r="C295" l="1"/>
  <c r="B295" s="1"/>
  <c r="G288"/>
  <c r="C296" l="1"/>
  <c r="B296" s="1"/>
  <c r="G289"/>
  <c r="C297" l="1"/>
  <c r="B297" s="1"/>
  <c r="G290"/>
  <c r="C298" l="1"/>
  <c r="B298" s="1"/>
  <c r="G291"/>
  <c r="C299" l="1"/>
  <c r="B299" s="1"/>
  <c r="G292"/>
  <c r="C300" l="1"/>
  <c r="B300" s="1"/>
  <c r="G293"/>
  <c r="C301" l="1"/>
  <c r="B301" s="1"/>
  <c r="G294"/>
  <c r="C302" l="1"/>
  <c r="B302" s="1"/>
  <c r="G295"/>
  <c r="C303" l="1"/>
  <c r="B303" s="1"/>
  <c r="G296"/>
  <c r="C304" l="1"/>
  <c r="B304" s="1"/>
  <c r="G297"/>
  <c r="C305" l="1"/>
  <c r="B305" s="1"/>
  <c r="G298"/>
  <c r="C306" l="1"/>
  <c r="B306" s="1"/>
  <c r="G299"/>
  <c r="C307" l="1"/>
  <c r="B307" s="1"/>
  <c r="G300"/>
  <c r="C308" l="1"/>
  <c r="B308" s="1"/>
  <c r="G301"/>
  <c r="C309" l="1"/>
  <c r="B309" s="1"/>
  <c r="G302"/>
  <c r="C310" l="1"/>
  <c r="B310" s="1"/>
  <c r="G303"/>
  <c r="C311" l="1"/>
  <c r="B311" s="1"/>
  <c r="G304"/>
  <c r="C312" l="1"/>
  <c r="B312" s="1"/>
  <c r="G305"/>
  <c r="C313" l="1"/>
  <c r="B313" s="1"/>
  <c r="G306"/>
  <c r="C314" l="1"/>
  <c r="B314" s="1"/>
  <c r="G307"/>
  <c r="C315" l="1"/>
  <c r="B315" s="1"/>
  <c r="G308"/>
  <c r="C316" l="1"/>
  <c r="B316" s="1"/>
  <c r="G309"/>
  <c r="C317" l="1"/>
  <c r="B317" s="1"/>
  <c r="G310"/>
  <c r="C318" l="1"/>
  <c r="B318" s="1"/>
  <c r="G311"/>
  <c r="C319" l="1"/>
  <c r="B319" s="1"/>
  <c r="G312"/>
  <c r="C320" l="1"/>
  <c r="B320" s="1"/>
  <c r="G313"/>
  <c r="C321" l="1"/>
  <c r="B321" s="1"/>
  <c r="G314"/>
  <c r="C322" l="1"/>
  <c r="B322" s="1"/>
  <c r="G315"/>
  <c r="C323" l="1"/>
  <c r="B323" s="1"/>
  <c r="G316"/>
  <c r="C324" l="1"/>
  <c r="B324" s="1"/>
  <c r="G317"/>
  <c r="C325" l="1"/>
  <c r="B325" s="1"/>
  <c r="G318"/>
  <c r="C326" l="1"/>
  <c r="B326" s="1"/>
  <c r="G319"/>
  <c r="C327" l="1"/>
  <c r="B327" s="1"/>
  <c r="G320"/>
  <c r="C328" l="1"/>
  <c r="B328" s="1"/>
  <c r="G321"/>
  <c r="C329" l="1"/>
  <c r="B329" s="1"/>
  <c r="G322"/>
  <c r="C330" l="1"/>
  <c r="B330" s="1"/>
  <c r="G323"/>
  <c r="C331" l="1"/>
  <c r="B331" s="1"/>
  <c r="G324"/>
  <c r="C332" l="1"/>
  <c r="B332" s="1"/>
  <c r="G325"/>
  <c r="C333" l="1"/>
  <c r="B333" s="1"/>
  <c r="G326"/>
  <c r="C334" l="1"/>
  <c r="B334" s="1"/>
  <c r="G327"/>
  <c r="C335" l="1"/>
  <c r="B335" s="1"/>
  <c r="G328"/>
  <c r="C336" l="1"/>
  <c r="B336" s="1"/>
  <c r="G329"/>
  <c r="C337" l="1"/>
  <c r="B337" s="1"/>
  <c r="G330"/>
  <c r="C338" l="1"/>
  <c r="B338" s="1"/>
  <c r="G331"/>
  <c r="C339" l="1"/>
  <c r="B339" s="1"/>
  <c r="G332"/>
  <c r="C340" l="1"/>
  <c r="B340" s="1"/>
  <c r="G333"/>
  <c r="C341" l="1"/>
  <c r="B341" s="1"/>
  <c r="G334"/>
  <c r="C342" l="1"/>
  <c r="B342" s="1"/>
  <c r="G335"/>
  <c r="C343" l="1"/>
  <c r="B343" s="1"/>
  <c r="G336"/>
  <c r="C344" l="1"/>
  <c r="B344" s="1"/>
  <c r="G337"/>
  <c r="C345" l="1"/>
  <c r="B345" s="1"/>
  <c r="G338"/>
  <c r="C346" l="1"/>
  <c r="B346" s="1"/>
  <c r="G339"/>
  <c r="C347" l="1"/>
  <c r="B347" s="1"/>
  <c r="G340"/>
  <c r="C348" l="1"/>
  <c r="B348" s="1"/>
  <c r="G341"/>
  <c r="C349" l="1"/>
  <c r="B349" s="1"/>
  <c r="G342"/>
  <c r="C350" l="1"/>
  <c r="B350" s="1"/>
  <c r="G343"/>
  <c r="C351" l="1"/>
  <c r="B351" s="1"/>
  <c r="G344"/>
  <c r="C352" l="1"/>
  <c r="B352" s="1"/>
  <c r="G345"/>
  <c r="C353" l="1"/>
  <c r="B353" s="1"/>
  <c r="G346"/>
  <c r="C354" l="1"/>
  <c r="B354" s="1"/>
  <c r="G347"/>
  <c r="C355" l="1"/>
  <c r="B355" s="1"/>
  <c r="G348"/>
  <c r="C356" l="1"/>
  <c r="B356" s="1"/>
  <c r="G349"/>
  <c r="C357" l="1"/>
  <c r="B357" s="1"/>
  <c r="G350"/>
  <c r="C358" l="1"/>
  <c r="B358" s="1"/>
  <c r="G351"/>
  <c r="C359" l="1"/>
  <c r="B359" s="1"/>
  <c r="G352"/>
  <c r="C360" l="1"/>
  <c r="B360" s="1"/>
  <c r="G353"/>
  <c r="C361" l="1"/>
  <c r="B361" s="1"/>
  <c r="G354"/>
  <c r="C362" l="1"/>
  <c r="B362" s="1"/>
  <c r="G355"/>
  <c r="C363" l="1"/>
  <c r="B363" s="1"/>
  <c r="G356"/>
  <c r="C364" l="1"/>
  <c r="B364" s="1"/>
  <c r="G357"/>
  <c r="C365" l="1"/>
  <c r="B365" s="1"/>
  <c r="G358"/>
  <c r="C366" l="1"/>
  <c r="B366" s="1"/>
  <c r="G359"/>
  <c r="C367" l="1"/>
  <c r="B367" s="1"/>
  <c r="G360"/>
  <c r="C368" l="1"/>
  <c r="B368" s="1"/>
  <c r="G361"/>
  <c r="C369" l="1"/>
  <c r="B369" s="1"/>
  <c r="G362"/>
  <c r="C370" l="1"/>
  <c r="B370" s="1"/>
  <c r="G363"/>
  <c r="C371" l="1"/>
  <c r="B371" s="1"/>
  <c r="G364"/>
  <c r="C372" l="1"/>
  <c r="B372" s="1"/>
  <c r="G365"/>
  <c r="C373" l="1"/>
  <c r="B373" s="1"/>
  <c r="G366"/>
  <c r="C374" l="1"/>
  <c r="B374" s="1"/>
  <c r="G367"/>
  <c r="C375" l="1"/>
  <c r="B375" s="1"/>
  <c r="G368"/>
  <c r="C376" l="1"/>
  <c r="B376" s="1"/>
  <c r="G369"/>
  <c r="C377" l="1"/>
  <c r="B377" s="1"/>
  <c r="G370"/>
  <c r="C378" l="1"/>
  <c r="B378" s="1"/>
  <c r="G371"/>
  <c r="C379" l="1"/>
  <c r="B379" s="1"/>
  <c r="G372"/>
  <c r="C380" l="1"/>
  <c r="B380" s="1"/>
  <c r="G373"/>
  <c r="C381" l="1"/>
  <c r="B381" s="1"/>
  <c r="G374"/>
  <c r="C382" l="1"/>
  <c r="B382" s="1"/>
  <c r="G375"/>
  <c r="C383" l="1"/>
  <c r="B383" s="1"/>
  <c r="G376"/>
  <c r="C384" l="1"/>
  <c r="B384" s="1"/>
  <c r="G377"/>
  <c r="C385" l="1"/>
  <c r="B385" s="1"/>
  <c r="G378"/>
  <c r="C386" l="1"/>
  <c r="B386" s="1"/>
  <c r="G379"/>
  <c r="C387" l="1"/>
  <c r="B387" s="1"/>
  <c r="G380"/>
  <c r="C388" l="1"/>
  <c r="B388" s="1"/>
  <c r="G381"/>
  <c r="C389" l="1"/>
  <c r="B389" s="1"/>
  <c r="G382"/>
  <c r="C390" l="1"/>
  <c r="B390" s="1"/>
  <c r="G383"/>
  <c r="C391" l="1"/>
  <c r="B391" s="1"/>
  <c r="G384"/>
  <c r="C392" l="1"/>
  <c r="B392" s="1"/>
  <c r="G385"/>
  <c r="C393" l="1"/>
  <c r="B393" s="1"/>
  <c r="G386"/>
  <c r="C394" l="1"/>
  <c r="B394" s="1"/>
  <c r="G387"/>
  <c r="C395" l="1"/>
  <c r="B395" s="1"/>
  <c r="G388"/>
  <c r="C396" l="1"/>
  <c r="B396" s="1"/>
  <c r="G389"/>
  <c r="C397" l="1"/>
  <c r="B397" s="1"/>
  <c r="G390"/>
  <c r="C398" l="1"/>
  <c r="B398" s="1"/>
  <c r="G391"/>
  <c r="C399" l="1"/>
  <c r="B399" s="1"/>
  <c r="G392"/>
  <c r="C400" l="1"/>
  <c r="B400" s="1"/>
  <c r="G393"/>
  <c r="C401" l="1"/>
  <c r="B401" s="1"/>
  <c r="G394"/>
  <c r="C402" l="1"/>
  <c r="B402" s="1"/>
  <c r="G395"/>
  <c r="C403" l="1"/>
  <c r="B403" s="1"/>
  <c r="G396"/>
  <c r="C404" l="1"/>
  <c r="B404" s="1"/>
  <c r="G397"/>
  <c r="C405" l="1"/>
  <c r="B405" s="1"/>
  <c r="G398"/>
  <c r="C406" l="1"/>
  <c r="B406" s="1"/>
  <c r="G399"/>
  <c r="C407" l="1"/>
  <c r="B407" s="1"/>
  <c r="G400"/>
  <c r="C408" l="1"/>
  <c r="B408" s="1"/>
  <c r="G401"/>
  <c r="C409" l="1"/>
  <c r="B409" s="1"/>
  <c r="G402"/>
  <c r="C410" l="1"/>
  <c r="B410" s="1"/>
  <c r="G403"/>
  <c r="C411" l="1"/>
  <c r="B411" s="1"/>
  <c r="G404"/>
  <c r="C412" l="1"/>
  <c r="B412" s="1"/>
  <c r="G405"/>
  <c r="C413" l="1"/>
  <c r="B413" s="1"/>
  <c r="G406"/>
  <c r="C414" l="1"/>
  <c r="B414" s="1"/>
  <c r="G407"/>
  <c r="C415" l="1"/>
  <c r="B415" s="1"/>
  <c r="G408"/>
  <c r="C416" l="1"/>
  <c r="B416" s="1"/>
  <c r="G409"/>
  <c r="C417" l="1"/>
  <c r="B417" s="1"/>
  <c r="G410"/>
  <c r="C418" l="1"/>
  <c r="B418" s="1"/>
  <c r="G411"/>
  <c r="C419" l="1"/>
  <c r="B419" s="1"/>
  <c r="G412"/>
  <c r="C420" l="1"/>
  <c r="B420" s="1"/>
  <c r="G413"/>
  <c r="C421" l="1"/>
  <c r="B421" s="1"/>
  <c r="G414"/>
  <c r="C422" l="1"/>
  <c r="B422" s="1"/>
  <c r="G415"/>
  <c r="C423" l="1"/>
  <c r="B423" s="1"/>
  <c r="G416"/>
  <c r="C424" l="1"/>
  <c r="B424" s="1"/>
  <c r="G417"/>
  <c r="C425" l="1"/>
  <c r="B425" s="1"/>
  <c r="G418"/>
  <c r="C426" l="1"/>
  <c r="B426" s="1"/>
  <c r="G419"/>
  <c r="C427" l="1"/>
  <c r="B427" s="1"/>
  <c r="G420"/>
  <c r="C428" l="1"/>
  <c r="B428" s="1"/>
  <c r="G421"/>
  <c r="C429" l="1"/>
  <c r="B429" s="1"/>
  <c r="G422"/>
  <c r="C430" l="1"/>
  <c r="B430" s="1"/>
  <c r="G423"/>
  <c r="C431" l="1"/>
  <c r="B431" s="1"/>
  <c r="G424"/>
  <c r="C432" l="1"/>
  <c r="B432" s="1"/>
  <c r="G425"/>
  <c r="C433" l="1"/>
  <c r="B433" s="1"/>
  <c r="G426"/>
  <c r="C434" l="1"/>
  <c r="B434" s="1"/>
  <c r="G427"/>
  <c r="C435" l="1"/>
  <c r="B435" s="1"/>
  <c r="G428"/>
  <c r="C436" l="1"/>
  <c r="B436" s="1"/>
  <c r="G429"/>
  <c r="C437" l="1"/>
  <c r="B437" s="1"/>
  <c r="G430"/>
  <c r="C438" l="1"/>
  <c r="B438" s="1"/>
  <c r="G431"/>
  <c r="C439" l="1"/>
  <c r="B439" s="1"/>
  <c r="G432"/>
  <c r="C440" l="1"/>
  <c r="B440" s="1"/>
  <c r="G433"/>
  <c r="C441" l="1"/>
  <c r="B441" s="1"/>
  <c r="G434"/>
  <c r="C442" l="1"/>
  <c r="B442" s="1"/>
  <c r="G435"/>
  <c r="C443" l="1"/>
  <c r="B443" s="1"/>
  <c r="G436"/>
  <c r="C444" l="1"/>
  <c r="B444" s="1"/>
  <c r="G437"/>
  <c r="C445" l="1"/>
  <c r="B445" s="1"/>
  <c r="G438"/>
  <c r="C446" l="1"/>
  <c r="B446" s="1"/>
  <c r="G439"/>
  <c r="C447" l="1"/>
  <c r="B447" s="1"/>
  <c r="G440"/>
  <c r="C448" l="1"/>
  <c r="B448" s="1"/>
  <c r="G441"/>
  <c r="C449" l="1"/>
  <c r="B449" s="1"/>
  <c r="G442"/>
  <c r="C450" l="1"/>
  <c r="B450" s="1"/>
  <c r="G443"/>
  <c r="C451" l="1"/>
  <c r="B451" s="1"/>
  <c r="G444"/>
  <c r="C452" l="1"/>
  <c r="B452" s="1"/>
  <c r="G445"/>
  <c r="C453" l="1"/>
  <c r="B453" s="1"/>
  <c r="G446"/>
  <c r="C454" l="1"/>
  <c r="B454" s="1"/>
  <c r="G447"/>
  <c r="C455" l="1"/>
  <c r="B455" s="1"/>
  <c r="G448"/>
  <c r="C456" l="1"/>
  <c r="B456" s="1"/>
  <c r="G449"/>
  <c r="C457" l="1"/>
  <c r="B457" s="1"/>
  <c r="G450"/>
  <c r="C458" l="1"/>
  <c r="B458" s="1"/>
  <c r="G451"/>
  <c r="C459" l="1"/>
  <c r="B459" s="1"/>
  <c r="G452"/>
  <c r="C460" l="1"/>
  <c r="B460" s="1"/>
  <c r="G453"/>
  <c r="C461" l="1"/>
  <c r="B461" s="1"/>
  <c r="G454"/>
  <c r="C462" l="1"/>
  <c r="B462" s="1"/>
  <c r="G455"/>
  <c r="C463" l="1"/>
  <c r="B463" s="1"/>
  <c r="G456"/>
  <c r="C464" l="1"/>
  <c r="B464" s="1"/>
  <c r="G457"/>
  <c r="C465" l="1"/>
  <c r="B465" s="1"/>
  <c r="G458"/>
  <c r="C466" l="1"/>
  <c r="B466" s="1"/>
  <c r="G459"/>
  <c r="C467" l="1"/>
  <c r="B467" s="1"/>
  <c r="G460"/>
  <c r="C468" l="1"/>
  <c r="B468" s="1"/>
  <c r="G461"/>
  <c r="C469" l="1"/>
  <c r="B469" s="1"/>
  <c r="G462"/>
  <c r="C470" l="1"/>
  <c r="B470" s="1"/>
  <c r="G463"/>
  <c r="C471" l="1"/>
  <c r="B471" s="1"/>
  <c r="G464"/>
  <c r="C472" l="1"/>
  <c r="B472" s="1"/>
  <c r="G465"/>
  <c r="C473" l="1"/>
  <c r="B473" s="1"/>
  <c r="G466"/>
  <c r="C474" l="1"/>
  <c r="B474" s="1"/>
  <c r="G467"/>
  <c r="C475" l="1"/>
  <c r="B475" s="1"/>
  <c r="G468"/>
  <c r="C476" l="1"/>
  <c r="B476" s="1"/>
  <c r="G469"/>
  <c r="C477" l="1"/>
  <c r="B477" s="1"/>
  <c r="G470"/>
  <c r="C478" l="1"/>
  <c r="B478" s="1"/>
  <c r="G471"/>
  <c r="C479" l="1"/>
  <c r="B479" s="1"/>
  <c r="G472"/>
  <c r="C480" l="1"/>
  <c r="B480" s="1"/>
  <c r="G473"/>
  <c r="C481" l="1"/>
  <c r="B481" s="1"/>
  <c r="G474"/>
  <c r="C482" l="1"/>
  <c r="B482" s="1"/>
  <c r="G475"/>
  <c r="C483" l="1"/>
  <c r="B483" s="1"/>
  <c r="G476"/>
  <c r="C484" l="1"/>
  <c r="B484" s="1"/>
  <c r="G477"/>
  <c r="C485" l="1"/>
  <c r="B485" s="1"/>
  <c r="G478"/>
  <c r="C486" l="1"/>
  <c r="B486" s="1"/>
  <c r="G479"/>
  <c r="C487" l="1"/>
  <c r="B487" s="1"/>
  <c r="G480"/>
  <c r="C488" l="1"/>
  <c r="B488" s="1"/>
  <c r="G481"/>
  <c r="C489" l="1"/>
  <c r="B489" s="1"/>
  <c r="G482"/>
  <c r="C490" l="1"/>
  <c r="B490" s="1"/>
  <c r="G483"/>
  <c r="C491" l="1"/>
  <c r="B491" s="1"/>
  <c r="G484"/>
  <c r="C492" l="1"/>
  <c r="B492" s="1"/>
  <c r="G485"/>
  <c r="C493" l="1"/>
  <c r="B493" s="1"/>
  <c r="G486"/>
  <c r="C494" l="1"/>
  <c r="B494" s="1"/>
  <c r="G487"/>
  <c r="C495" l="1"/>
  <c r="B495" s="1"/>
  <c r="G488"/>
  <c r="C496" l="1"/>
  <c r="B496" s="1"/>
  <c r="G489"/>
  <c r="C497" l="1"/>
  <c r="B497" s="1"/>
  <c r="G490"/>
  <c r="C498" l="1"/>
  <c r="B498" s="1"/>
  <c r="G491"/>
  <c r="C499" l="1"/>
  <c r="B499" s="1"/>
  <c r="G492"/>
  <c r="C500" l="1"/>
  <c r="B500" s="1"/>
  <c r="G493"/>
  <c r="C501" l="1"/>
  <c r="B501" s="1"/>
  <c r="G494"/>
  <c r="C502" l="1"/>
  <c r="B502" s="1"/>
  <c r="G495"/>
  <c r="C503" l="1"/>
  <c r="B503" s="1"/>
  <c r="G496"/>
  <c r="C504" l="1"/>
  <c r="B504" s="1"/>
  <c r="G497"/>
  <c r="L504" l="1"/>
  <c r="C505"/>
  <c r="B505" s="1"/>
  <c r="G498"/>
  <c r="L505" l="1"/>
  <c r="C506"/>
  <c r="B506" s="1"/>
  <c r="G499"/>
  <c r="L506" l="1"/>
  <c r="C507"/>
  <c r="B507" s="1"/>
  <c r="G500"/>
  <c r="L507" l="1"/>
  <c r="C508"/>
  <c r="B508" s="1"/>
  <c r="G501"/>
  <c r="L508" l="1"/>
  <c r="C509"/>
  <c r="B509" s="1"/>
  <c r="G502"/>
  <c r="L509" l="1"/>
  <c r="C510"/>
  <c r="B510" s="1"/>
  <c r="G503"/>
  <c r="G504"/>
  <c r="L510" l="1"/>
  <c r="C511"/>
  <c r="B511" s="1"/>
  <c r="G505"/>
  <c r="L511" l="1"/>
  <c r="C512"/>
  <c r="B512" s="1"/>
  <c r="G506"/>
  <c r="L512" l="1"/>
  <c r="C513"/>
  <c r="B513" s="1"/>
  <c r="G507"/>
  <c r="L513" l="1"/>
  <c r="C514"/>
  <c r="B514" s="1"/>
  <c r="G508"/>
  <c r="L514" l="1"/>
  <c r="C515"/>
  <c r="B515" s="1"/>
  <c r="G509"/>
  <c r="L515" l="1"/>
  <c r="C516"/>
  <c r="B516" s="1"/>
  <c r="G510"/>
  <c r="L516" l="1"/>
  <c r="C517"/>
  <c r="B517" s="1"/>
  <c r="G511"/>
  <c r="L517" l="1"/>
  <c r="C518"/>
  <c r="B518" s="1"/>
  <c r="G512"/>
  <c r="L518" l="1"/>
  <c r="C519"/>
  <c r="B519" s="1"/>
  <c r="G513"/>
  <c r="L519" l="1"/>
  <c r="C520"/>
  <c r="B520" s="1"/>
  <c r="G514"/>
  <c r="L520" l="1"/>
  <c r="C521"/>
  <c r="B521" s="1"/>
  <c r="G515"/>
  <c r="L521" l="1"/>
  <c r="C522"/>
  <c r="B522" s="1"/>
  <c r="G516"/>
  <c r="L522" l="1"/>
  <c r="C523"/>
  <c r="B523" s="1"/>
  <c r="G517"/>
  <c r="L523" l="1"/>
  <c r="C524"/>
  <c r="B524" s="1"/>
  <c r="G518"/>
  <c r="L524" l="1"/>
  <c r="C525"/>
  <c r="B525" s="1"/>
  <c r="G519"/>
  <c r="L525" l="1"/>
  <c r="C526"/>
  <c r="B526" s="1"/>
  <c r="G520"/>
  <c r="L526" l="1"/>
  <c r="C527"/>
  <c r="B527" s="1"/>
  <c r="G521"/>
  <c r="L527" l="1"/>
  <c r="C528"/>
  <c r="B528" s="1"/>
  <c r="G522"/>
  <c r="L528" l="1"/>
  <c r="C529"/>
  <c r="B529" s="1"/>
  <c r="G523"/>
  <c r="L529" l="1"/>
  <c r="C530"/>
  <c r="B530" s="1"/>
  <c r="G524"/>
  <c r="L530" l="1"/>
  <c r="C531"/>
  <c r="B531" s="1"/>
  <c r="G525"/>
  <c r="L531" l="1"/>
  <c r="C532"/>
  <c r="B532" s="1"/>
  <c r="G526"/>
  <c r="L532" l="1"/>
  <c r="C533"/>
  <c r="B533" s="1"/>
  <c r="G527"/>
  <c r="L533" l="1"/>
  <c r="C534"/>
  <c r="B534" s="1"/>
  <c r="G528"/>
  <c r="L534" l="1"/>
  <c r="C535"/>
  <c r="B535" s="1"/>
  <c r="G529"/>
  <c r="L535" l="1"/>
  <c r="C536"/>
  <c r="B536" s="1"/>
  <c r="G530"/>
  <c r="L536" l="1"/>
  <c r="C537"/>
  <c r="B537" s="1"/>
  <c r="G531"/>
  <c r="L537" l="1"/>
  <c r="C538"/>
  <c r="B538" s="1"/>
  <c r="G532"/>
  <c r="L538" l="1"/>
  <c r="C539"/>
  <c r="B539" s="1"/>
  <c r="G533"/>
  <c r="L539" l="1"/>
  <c r="C540"/>
  <c r="B540" s="1"/>
  <c r="G534"/>
  <c r="L540" l="1"/>
  <c r="C541"/>
  <c r="B541" s="1"/>
  <c r="G535"/>
  <c r="L541" l="1"/>
  <c r="C542"/>
  <c r="B542" s="1"/>
  <c r="G536"/>
  <c r="L542" l="1"/>
  <c r="C543"/>
  <c r="B543" s="1"/>
  <c r="G537"/>
  <c r="L543" l="1"/>
  <c r="C544"/>
  <c r="B544" s="1"/>
  <c r="G538"/>
  <c r="L544" l="1"/>
  <c r="C545"/>
  <c r="B545" s="1"/>
  <c r="G539"/>
  <c r="L545" l="1"/>
  <c r="C546"/>
  <c r="B546" s="1"/>
  <c r="G540"/>
  <c r="L546" l="1"/>
  <c r="C547"/>
  <c r="B547" s="1"/>
  <c r="G541"/>
  <c r="L547" l="1"/>
  <c r="C548"/>
  <c r="B548" s="1"/>
  <c r="G542"/>
  <c r="L548" l="1"/>
  <c r="C549"/>
  <c r="B549" s="1"/>
  <c r="G543"/>
  <c r="L549" l="1"/>
  <c r="C550"/>
  <c r="B550" s="1"/>
  <c r="G544"/>
  <c r="L550" l="1"/>
  <c r="C551"/>
  <c r="B551" s="1"/>
  <c r="G545"/>
  <c r="L551" l="1"/>
  <c r="C552"/>
  <c r="B552" s="1"/>
  <c r="G546"/>
  <c r="L552" l="1"/>
  <c r="C553"/>
  <c r="B553" s="1"/>
  <c r="G547"/>
  <c r="L553" l="1"/>
  <c r="C554"/>
  <c r="B554" s="1"/>
  <c r="G548"/>
  <c r="L554" l="1"/>
  <c r="C555"/>
  <c r="B555" s="1"/>
  <c r="G549"/>
  <c r="L555" l="1"/>
  <c r="C556"/>
  <c r="B556" s="1"/>
  <c r="G550"/>
  <c r="L556" l="1"/>
  <c r="C557"/>
  <c r="B557" s="1"/>
  <c r="G551"/>
  <c r="L557" l="1"/>
  <c r="C558"/>
  <c r="B558" s="1"/>
  <c r="G552"/>
  <c r="L558" l="1"/>
  <c r="C559"/>
  <c r="B559" s="1"/>
  <c r="G553"/>
  <c r="L559" l="1"/>
  <c r="C560"/>
  <c r="B560" s="1"/>
  <c r="G554"/>
  <c r="L560" l="1"/>
  <c r="C561"/>
  <c r="B561" s="1"/>
  <c r="G555"/>
  <c r="L561" l="1"/>
  <c r="C562"/>
  <c r="B562" s="1"/>
  <c r="G556"/>
  <c r="L562" l="1"/>
  <c r="C563"/>
  <c r="B563" s="1"/>
  <c r="G557"/>
  <c r="L563" l="1"/>
  <c r="C564"/>
  <c r="B564" s="1"/>
  <c r="G558"/>
  <c r="L564" l="1"/>
  <c r="C565"/>
  <c r="B565" s="1"/>
  <c r="G559"/>
  <c r="L565" l="1"/>
  <c r="C566"/>
  <c r="B566" s="1"/>
  <c r="G560"/>
  <c r="L566" l="1"/>
  <c r="C567"/>
  <c r="B567" s="1"/>
  <c r="G561"/>
  <c r="L567" l="1"/>
  <c r="C568"/>
  <c r="B568" s="1"/>
  <c r="G562"/>
  <c r="L568" l="1"/>
  <c r="C569"/>
  <c r="B569" s="1"/>
  <c r="G563"/>
  <c r="L569" l="1"/>
  <c r="C570"/>
  <c r="B570" s="1"/>
  <c r="G564"/>
  <c r="L570" l="1"/>
  <c r="C571"/>
  <c r="B571" s="1"/>
  <c r="G565"/>
  <c r="L571" l="1"/>
  <c r="C572"/>
  <c r="B572" s="1"/>
  <c r="G566"/>
  <c r="L572" l="1"/>
  <c r="C573"/>
  <c r="B573" s="1"/>
  <c r="G567"/>
  <c r="L573" l="1"/>
  <c r="C574"/>
  <c r="B574" s="1"/>
  <c r="G568"/>
  <c r="L574" l="1"/>
  <c r="C575"/>
  <c r="B575" s="1"/>
  <c r="G569"/>
  <c r="L575" l="1"/>
  <c r="C576"/>
  <c r="B576" s="1"/>
  <c r="G570"/>
  <c r="L576" l="1"/>
  <c r="C577"/>
  <c r="B577" s="1"/>
  <c r="G571"/>
  <c r="L577" l="1"/>
  <c r="C578"/>
  <c r="B578" s="1"/>
  <c r="G572"/>
  <c r="L578" l="1"/>
  <c r="C579"/>
  <c r="B579" s="1"/>
  <c r="G573"/>
  <c r="L579" l="1"/>
  <c r="C580"/>
  <c r="B580" s="1"/>
  <c r="G574"/>
  <c r="L580" l="1"/>
  <c r="C581"/>
  <c r="B581" s="1"/>
  <c r="G575"/>
  <c r="L581" l="1"/>
  <c r="C582"/>
  <c r="B582" s="1"/>
  <c r="G576"/>
  <c r="L582" l="1"/>
  <c r="C583"/>
  <c r="B583" s="1"/>
  <c r="G577"/>
  <c r="L583" l="1"/>
  <c r="C584"/>
  <c r="B584" s="1"/>
  <c r="G578"/>
  <c r="L584" l="1"/>
  <c r="C585"/>
  <c r="B585" s="1"/>
  <c r="G579"/>
  <c r="L585" l="1"/>
  <c r="C586"/>
  <c r="B586" s="1"/>
  <c r="G580"/>
  <c r="L586" l="1"/>
  <c r="C587"/>
  <c r="B587" s="1"/>
  <c r="G581"/>
  <c r="L587" l="1"/>
  <c r="C588"/>
  <c r="B588" s="1"/>
  <c r="G582"/>
  <c r="L588" l="1"/>
  <c r="C589"/>
  <c r="B589" s="1"/>
  <c r="G583"/>
  <c r="L589" l="1"/>
  <c r="C590"/>
  <c r="B590" s="1"/>
  <c r="G584"/>
  <c r="L590" l="1"/>
  <c r="C591"/>
  <c r="B591" s="1"/>
  <c r="G585"/>
  <c r="L591" l="1"/>
  <c r="C592"/>
  <c r="B592" s="1"/>
  <c r="G586"/>
  <c r="L592" l="1"/>
  <c r="C593"/>
  <c r="B593" s="1"/>
  <c r="G587"/>
  <c r="L593" l="1"/>
  <c r="C594"/>
  <c r="B594" s="1"/>
  <c r="G588"/>
  <c r="L594" l="1"/>
  <c r="C595"/>
  <c r="B595" s="1"/>
  <c r="G589"/>
  <c r="L595" l="1"/>
  <c r="C596"/>
  <c r="B596" s="1"/>
  <c r="G590"/>
  <c r="L596" l="1"/>
  <c r="C597"/>
  <c r="B597" s="1"/>
  <c r="G591"/>
  <c r="L597" l="1"/>
  <c r="C598"/>
  <c r="B598" s="1"/>
  <c r="G592"/>
  <c r="L598" l="1"/>
  <c r="C599"/>
  <c r="B599" s="1"/>
  <c r="G593"/>
  <c r="L599" l="1"/>
  <c r="C600"/>
  <c r="B600" s="1"/>
  <c r="G594"/>
  <c r="L600" l="1"/>
  <c r="C601"/>
  <c r="B601" s="1"/>
  <c r="G595"/>
  <c r="L601" l="1"/>
  <c r="C602"/>
  <c r="B602" s="1"/>
  <c r="G596"/>
  <c r="L602" l="1"/>
  <c r="C603"/>
  <c r="B603" s="1"/>
  <c r="G597"/>
  <c r="L603" l="1"/>
  <c r="C604"/>
  <c r="B604" s="1"/>
  <c r="G598"/>
  <c r="L604" l="1"/>
  <c r="C605"/>
  <c r="B605" s="1"/>
  <c r="G599"/>
  <c r="L605" l="1"/>
  <c r="C606"/>
  <c r="B606" s="1"/>
  <c r="G600"/>
  <c r="L606" l="1"/>
  <c r="C607"/>
  <c r="B607" s="1"/>
  <c r="G601"/>
  <c r="L607" l="1"/>
  <c r="C608"/>
  <c r="B608" s="1"/>
  <c r="G602"/>
  <c r="L608" l="1"/>
  <c r="C609"/>
  <c r="B609" s="1"/>
  <c r="G603"/>
  <c r="L609" l="1"/>
  <c r="C610"/>
  <c r="B610" s="1"/>
  <c r="G604"/>
  <c r="L610" l="1"/>
  <c r="C611"/>
  <c r="B611" s="1"/>
  <c r="G605"/>
  <c r="L611" l="1"/>
  <c r="C612"/>
  <c r="B612" s="1"/>
  <c r="G606"/>
  <c r="L612" l="1"/>
  <c r="C613"/>
  <c r="B613" s="1"/>
  <c r="G607"/>
  <c r="L613" l="1"/>
  <c r="C614"/>
  <c r="B614" s="1"/>
  <c r="G608"/>
  <c r="L614" l="1"/>
  <c r="C615"/>
  <c r="B615" s="1"/>
  <c r="G609"/>
  <c r="L615" l="1"/>
  <c r="C616"/>
  <c r="B616" s="1"/>
  <c r="G610"/>
  <c r="L616" l="1"/>
  <c r="C617"/>
  <c r="B617" s="1"/>
  <c r="G611"/>
  <c r="L617" l="1"/>
  <c r="C618"/>
  <c r="B618" s="1"/>
  <c r="G612"/>
  <c r="L618" l="1"/>
  <c r="C619"/>
  <c r="B619" s="1"/>
  <c r="G613"/>
  <c r="L619" l="1"/>
  <c r="C620"/>
  <c r="B620" s="1"/>
  <c r="G614"/>
  <c r="L620" l="1"/>
  <c r="C621"/>
  <c r="B621" s="1"/>
  <c r="G615"/>
  <c r="L621" l="1"/>
  <c r="C622"/>
  <c r="B622" s="1"/>
  <c r="G616"/>
  <c r="L622" l="1"/>
  <c r="C623"/>
  <c r="B623" s="1"/>
  <c r="G617"/>
  <c r="L623" l="1"/>
  <c r="C624"/>
  <c r="B624" s="1"/>
  <c r="G618"/>
  <c r="L624" l="1"/>
  <c r="C625"/>
  <c r="B625" s="1"/>
  <c r="G619"/>
  <c r="L625" l="1"/>
  <c r="C626"/>
  <c r="B626" s="1"/>
  <c r="G620"/>
  <c r="L626" l="1"/>
  <c r="C627"/>
  <c r="B627" s="1"/>
  <c r="G621"/>
  <c r="L627" l="1"/>
  <c r="C628"/>
  <c r="B628" s="1"/>
  <c r="G622"/>
  <c r="L628" l="1"/>
  <c r="C629"/>
  <c r="B629" s="1"/>
  <c r="G623"/>
  <c r="L629" l="1"/>
  <c r="C630"/>
  <c r="B630" s="1"/>
  <c r="G624"/>
  <c r="L630" l="1"/>
  <c r="C631"/>
  <c r="B631" s="1"/>
  <c r="G625"/>
  <c r="L631" l="1"/>
  <c r="C632"/>
  <c r="B632" s="1"/>
  <c r="G626"/>
  <c r="L632" l="1"/>
  <c r="C633"/>
  <c r="B633" s="1"/>
  <c r="G627"/>
  <c r="L633" l="1"/>
  <c r="C634"/>
  <c r="B634" s="1"/>
  <c r="G628"/>
  <c r="L634" l="1"/>
  <c r="C635"/>
  <c r="B635" s="1"/>
  <c r="G629"/>
  <c r="L635" l="1"/>
  <c r="C636"/>
  <c r="B636" s="1"/>
  <c r="G630"/>
  <c r="L636" l="1"/>
  <c r="C637"/>
  <c r="B637" s="1"/>
  <c r="G631"/>
  <c r="L637" l="1"/>
  <c r="C638"/>
  <c r="B638" s="1"/>
  <c r="G632"/>
  <c r="L638" l="1"/>
  <c r="C639"/>
  <c r="B639" s="1"/>
  <c r="G633"/>
  <c r="L639" l="1"/>
  <c r="C640"/>
  <c r="B640" s="1"/>
  <c r="G634"/>
  <c r="L640" l="1"/>
  <c r="C641"/>
  <c r="B641" s="1"/>
  <c r="G635"/>
  <c r="L641" l="1"/>
  <c r="C642"/>
  <c r="B642" s="1"/>
  <c r="G636"/>
  <c r="L642" l="1"/>
  <c r="C643"/>
  <c r="B643" s="1"/>
  <c r="G637"/>
  <c r="L643" l="1"/>
  <c r="C644"/>
  <c r="B644" s="1"/>
  <c r="G638"/>
  <c r="L644" l="1"/>
  <c r="C645"/>
  <c r="B645" s="1"/>
  <c r="G639"/>
  <c r="L645" l="1"/>
  <c r="C646"/>
  <c r="B646" s="1"/>
  <c r="G640"/>
  <c r="L646" l="1"/>
  <c r="C647"/>
  <c r="B647" s="1"/>
  <c r="G641"/>
  <c r="L647" l="1"/>
  <c r="C648"/>
  <c r="B648" s="1"/>
  <c r="G642"/>
  <c r="L648" l="1"/>
  <c r="C649"/>
  <c r="B649" s="1"/>
  <c r="G643"/>
  <c r="L649" l="1"/>
  <c r="C650"/>
  <c r="B650" s="1"/>
  <c r="G644"/>
  <c r="L650" l="1"/>
  <c r="C651"/>
  <c r="B651" s="1"/>
  <c r="G645"/>
  <c r="L651" l="1"/>
  <c r="C652"/>
  <c r="B652" s="1"/>
  <c r="G646"/>
  <c r="L652" l="1"/>
  <c r="C653"/>
  <c r="B653" s="1"/>
  <c r="G647"/>
  <c r="L653" l="1"/>
  <c r="C654"/>
  <c r="B654" s="1"/>
  <c r="G648"/>
  <c r="L654" l="1"/>
  <c r="C655"/>
  <c r="B655" s="1"/>
  <c r="G649"/>
  <c r="L655" l="1"/>
  <c r="C656"/>
  <c r="B656" s="1"/>
  <c r="G650"/>
  <c r="L656" l="1"/>
  <c r="C657"/>
  <c r="B657" s="1"/>
  <c r="G651"/>
  <c r="L657" l="1"/>
  <c r="C658"/>
  <c r="B658" s="1"/>
  <c r="G652"/>
  <c r="L658" l="1"/>
  <c r="C659"/>
  <c r="B659" s="1"/>
  <c r="G653"/>
  <c r="L659" l="1"/>
  <c r="C660"/>
  <c r="B660" s="1"/>
  <c r="G654"/>
  <c r="L660" l="1"/>
  <c r="C661"/>
  <c r="B661" s="1"/>
  <c r="G655"/>
  <c r="L661" l="1"/>
  <c r="C662"/>
  <c r="B662" s="1"/>
  <c r="G656"/>
  <c r="L662" l="1"/>
  <c r="C663"/>
  <c r="B663" s="1"/>
  <c r="G657"/>
  <c r="L663" l="1"/>
  <c r="C664"/>
  <c r="B664" s="1"/>
  <c r="G658"/>
  <c r="L664" l="1"/>
  <c r="C665"/>
  <c r="B665" s="1"/>
  <c r="G659"/>
  <c r="L665" l="1"/>
  <c r="C666"/>
  <c r="B666" s="1"/>
  <c r="G660"/>
  <c r="L666" l="1"/>
  <c r="C667"/>
  <c r="B667" s="1"/>
  <c r="G661"/>
  <c r="L667" l="1"/>
  <c r="C668"/>
  <c r="B668" s="1"/>
  <c r="G662"/>
  <c r="L668" l="1"/>
  <c r="C669"/>
  <c r="B669" s="1"/>
  <c r="G663"/>
  <c r="L669" l="1"/>
  <c r="C670"/>
  <c r="B670" s="1"/>
  <c r="G664"/>
  <c r="L670" l="1"/>
  <c r="C671"/>
  <c r="B671" s="1"/>
  <c r="G665"/>
  <c r="L671" l="1"/>
  <c r="C672"/>
  <c r="B672" s="1"/>
  <c r="G666"/>
  <c r="L672" l="1"/>
  <c r="C673"/>
  <c r="B673" s="1"/>
  <c r="G667"/>
  <c r="L673" l="1"/>
  <c r="C674"/>
  <c r="B674" s="1"/>
  <c r="G668"/>
  <c r="L674" l="1"/>
  <c r="C675"/>
  <c r="B675" s="1"/>
  <c r="G669"/>
  <c r="L675" l="1"/>
  <c r="C676"/>
  <c r="B676" s="1"/>
  <c r="G670"/>
  <c r="L676" l="1"/>
  <c r="C677"/>
  <c r="B677" s="1"/>
  <c r="G671"/>
  <c r="L677" l="1"/>
  <c r="C678"/>
  <c r="B678" s="1"/>
  <c r="G672"/>
  <c r="L678" l="1"/>
  <c r="C679"/>
  <c r="B679" s="1"/>
  <c r="G673"/>
  <c r="L679" l="1"/>
  <c r="C680"/>
  <c r="B680" s="1"/>
  <c r="G674"/>
  <c r="L680" l="1"/>
  <c r="C681"/>
  <c r="B681" s="1"/>
  <c r="G675"/>
  <c r="L681" l="1"/>
  <c r="C682"/>
  <c r="B682" s="1"/>
  <c r="G676"/>
  <c r="L682" l="1"/>
  <c r="C683"/>
  <c r="B683" s="1"/>
  <c r="G677"/>
  <c r="L683" l="1"/>
  <c r="C684"/>
  <c r="B684" s="1"/>
  <c r="G678"/>
  <c r="L684" l="1"/>
  <c r="C685"/>
  <c r="B685" s="1"/>
  <c r="G679"/>
  <c r="L685" l="1"/>
  <c r="C686"/>
  <c r="B686" s="1"/>
  <c r="G680"/>
  <c r="L686" l="1"/>
  <c r="C687"/>
  <c r="B687" s="1"/>
  <c r="G681"/>
  <c r="L687" l="1"/>
  <c r="C688"/>
  <c r="B688" s="1"/>
  <c r="G682"/>
  <c r="L688" l="1"/>
  <c r="C689"/>
  <c r="B689" s="1"/>
  <c r="G683"/>
  <c r="L689" l="1"/>
  <c r="C690"/>
  <c r="B690" s="1"/>
  <c r="G684"/>
  <c r="L690" l="1"/>
  <c r="C691"/>
  <c r="B691" s="1"/>
  <c r="G685"/>
  <c r="L691" l="1"/>
  <c r="C692"/>
  <c r="B692" s="1"/>
  <c r="G686"/>
  <c r="L692" l="1"/>
  <c r="C693"/>
  <c r="B693" s="1"/>
  <c r="G687"/>
  <c r="L693" l="1"/>
  <c r="C694"/>
  <c r="B694" s="1"/>
  <c r="G688"/>
  <c r="L694" l="1"/>
  <c r="C695"/>
  <c r="B695" s="1"/>
  <c r="G689"/>
  <c r="L695" l="1"/>
  <c r="C696"/>
  <c r="B696" s="1"/>
  <c r="G690"/>
  <c r="L696" l="1"/>
  <c r="C697"/>
  <c r="B697" s="1"/>
  <c r="G691"/>
  <c r="L697" l="1"/>
  <c r="C698"/>
  <c r="B698" s="1"/>
  <c r="G692"/>
  <c r="L698" l="1"/>
  <c r="C699"/>
  <c r="B699" s="1"/>
  <c r="G693"/>
  <c r="L699" l="1"/>
  <c r="C700"/>
  <c r="B700" s="1"/>
  <c r="G694"/>
  <c r="L700" l="1"/>
  <c r="C701"/>
  <c r="B701" s="1"/>
  <c r="G695"/>
  <c r="L701" l="1"/>
  <c r="C702"/>
  <c r="B702" s="1"/>
  <c r="G696"/>
  <c r="L702" l="1"/>
  <c r="C703"/>
  <c r="B703" s="1"/>
  <c r="G697"/>
  <c r="L703" l="1"/>
  <c r="C704"/>
  <c r="B704" s="1"/>
  <c r="G698"/>
  <c r="L704" l="1"/>
  <c r="C705"/>
  <c r="B705" s="1"/>
  <c r="G699"/>
  <c r="L705" l="1"/>
  <c r="C706"/>
  <c r="B706" s="1"/>
  <c r="G700"/>
  <c r="L706" l="1"/>
  <c r="C707"/>
  <c r="B707" s="1"/>
  <c r="G701"/>
  <c r="L707" l="1"/>
  <c r="C708"/>
  <c r="B708" s="1"/>
  <c r="G702"/>
  <c r="L708" l="1"/>
  <c r="C709"/>
  <c r="B709" s="1"/>
  <c r="G703"/>
  <c r="L709" l="1"/>
  <c r="C710"/>
  <c r="B710" s="1"/>
  <c r="G704"/>
  <c r="L710" l="1"/>
  <c r="C711"/>
  <c r="B711" s="1"/>
  <c r="G705"/>
  <c r="L711" l="1"/>
  <c r="C712"/>
  <c r="B712" s="1"/>
  <c r="G706"/>
  <c r="L712" l="1"/>
  <c r="C713"/>
  <c r="B713" s="1"/>
  <c r="G707"/>
  <c r="L713" l="1"/>
  <c r="C714"/>
  <c r="B714" s="1"/>
  <c r="G708"/>
  <c r="L714" l="1"/>
  <c r="C715"/>
  <c r="B715" s="1"/>
  <c r="G709"/>
  <c r="L715" l="1"/>
  <c r="C716"/>
  <c r="B716" s="1"/>
  <c r="G710"/>
  <c r="L716" l="1"/>
  <c r="C717"/>
  <c r="B717" s="1"/>
  <c r="G711"/>
  <c r="L717" l="1"/>
  <c r="C718"/>
  <c r="B718" s="1"/>
  <c r="G712"/>
  <c r="L718" l="1"/>
  <c r="C719"/>
  <c r="B719" s="1"/>
  <c r="G713"/>
  <c r="L719" l="1"/>
  <c r="C720"/>
  <c r="B720" s="1"/>
  <c r="G714"/>
  <c r="L720" l="1"/>
  <c r="C721"/>
  <c r="B721" s="1"/>
  <c r="G715"/>
  <c r="L721" l="1"/>
  <c r="C722"/>
  <c r="B722" s="1"/>
  <c r="G716"/>
  <c r="L722" l="1"/>
  <c r="C723"/>
  <c r="B723" s="1"/>
  <c r="G717"/>
  <c r="L723" l="1"/>
  <c r="C724"/>
  <c r="B724" s="1"/>
  <c r="G718"/>
  <c r="L724" l="1"/>
  <c r="C725"/>
  <c r="B725" s="1"/>
  <c r="G719"/>
  <c r="L725" l="1"/>
  <c r="C726"/>
  <c r="B726" s="1"/>
  <c r="G720"/>
  <c r="L726" l="1"/>
  <c r="C727"/>
  <c r="B727" s="1"/>
  <c r="G721"/>
  <c r="L727" l="1"/>
  <c r="C728"/>
  <c r="B728" s="1"/>
  <c r="G722"/>
  <c r="L728" l="1"/>
  <c r="C729"/>
  <c r="B729" s="1"/>
  <c r="G723"/>
  <c r="L729" l="1"/>
  <c r="C730"/>
  <c r="B730" s="1"/>
  <c r="G724"/>
  <c r="L730" l="1"/>
  <c r="C731"/>
  <c r="B731" s="1"/>
  <c r="G725"/>
  <c r="L731" l="1"/>
  <c r="C732"/>
  <c r="B732" s="1"/>
  <c r="G726"/>
  <c r="L732" l="1"/>
  <c r="C733"/>
  <c r="B733" s="1"/>
  <c r="G727"/>
  <c r="L733" l="1"/>
  <c r="C734"/>
  <c r="B734" s="1"/>
  <c r="G728"/>
  <c r="L734" l="1"/>
  <c r="C735"/>
  <c r="B735" s="1"/>
  <c r="G729"/>
  <c r="L735" l="1"/>
  <c r="C736"/>
  <c r="B736" s="1"/>
  <c r="G730"/>
  <c r="L736" l="1"/>
  <c r="C737"/>
  <c r="B737" s="1"/>
  <c r="G731"/>
  <c r="L737" l="1"/>
  <c r="C738"/>
  <c r="B738" s="1"/>
  <c r="G732"/>
  <c r="L738" l="1"/>
  <c r="C739"/>
  <c r="B739" s="1"/>
  <c r="G733"/>
  <c r="L739" l="1"/>
  <c r="C740"/>
  <c r="B740" s="1"/>
  <c r="G734"/>
  <c r="L740" l="1"/>
  <c r="C741"/>
  <c r="B741" s="1"/>
  <c r="G735"/>
  <c r="L741" l="1"/>
  <c r="C742"/>
  <c r="B742" s="1"/>
  <c r="G736"/>
  <c r="L742" l="1"/>
  <c r="C743"/>
  <c r="B743" s="1"/>
  <c r="G737"/>
  <c r="L743" l="1"/>
  <c r="C744"/>
  <c r="B744" s="1"/>
  <c r="G738"/>
  <c r="L744" l="1"/>
  <c r="C745"/>
  <c r="B745" s="1"/>
  <c r="G739"/>
  <c r="L745" l="1"/>
  <c r="C746"/>
  <c r="B746" s="1"/>
  <c r="G740"/>
  <c r="L746" l="1"/>
  <c r="C747"/>
  <c r="B747" s="1"/>
  <c r="G741"/>
  <c r="L747" l="1"/>
  <c r="C748"/>
  <c r="B748" s="1"/>
  <c r="G742"/>
  <c r="L748" l="1"/>
  <c r="C749"/>
  <c r="B749" s="1"/>
  <c r="G743"/>
  <c r="L749" l="1"/>
  <c r="C750"/>
  <c r="B750" s="1"/>
  <c r="G744"/>
  <c r="L750" l="1"/>
  <c r="C751"/>
  <c r="B751" s="1"/>
  <c r="G745"/>
  <c r="L751" l="1"/>
  <c r="C752"/>
  <c r="B752" s="1"/>
  <c r="G746"/>
  <c r="L752" l="1"/>
  <c r="C753"/>
  <c r="B753" s="1"/>
  <c r="G747"/>
  <c r="L753" l="1"/>
  <c r="C754"/>
  <c r="B754" s="1"/>
  <c r="G748"/>
  <c r="L754" l="1"/>
  <c r="C755"/>
  <c r="B755" s="1"/>
  <c r="G749"/>
  <c r="L755" l="1"/>
  <c r="C756"/>
  <c r="B756" s="1"/>
  <c r="G750"/>
  <c r="L756" l="1"/>
  <c r="C757"/>
  <c r="B757" s="1"/>
  <c r="G751"/>
  <c r="L757" l="1"/>
  <c r="C758"/>
  <c r="B758" s="1"/>
  <c r="G752"/>
  <c r="L758" l="1"/>
  <c r="C759"/>
  <c r="B759" s="1"/>
  <c r="G753"/>
  <c r="L759" l="1"/>
  <c r="C760"/>
  <c r="B760" s="1"/>
  <c r="G754"/>
  <c r="L760" l="1"/>
  <c r="C761"/>
  <c r="B761" s="1"/>
  <c r="G755"/>
  <c r="L761" l="1"/>
  <c r="C762"/>
  <c r="B762" s="1"/>
  <c r="G756"/>
  <c r="L762" l="1"/>
  <c r="C763"/>
  <c r="B763" s="1"/>
  <c r="G757"/>
  <c r="L763" l="1"/>
  <c r="C764"/>
  <c r="B764" s="1"/>
  <c r="G758"/>
  <c r="L764" l="1"/>
  <c r="C765"/>
  <c r="B765" s="1"/>
  <c r="G759"/>
  <c r="L765" l="1"/>
  <c r="C766"/>
  <c r="B766" s="1"/>
  <c r="G760"/>
  <c r="L766" l="1"/>
  <c r="C767"/>
  <c r="B767" s="1"/>
  <c r="G761"/>
  <c r="L767" l="1"/>
  <c r="C768"/>
  <c r="B768" s="1"/>
  <c r="G762"/>
  <c r="L768" l="1"/>
  <c r="C769"/>
  <c r="B769" s="1"/>
  <c r="G763"/>
  <c r="L769" l="1"/>
  <c r="C770"/>
  <c r="B770" s="1"/>
  <c r="G764"/>
  <c r="L770" l="1"/>
  <c r="C771"/>
  <c r="B771" s="1"/>
  <c r="G765"/>
  <c r="L771" l="1"/>
  <c r="C772"/>
  <c r="B772" s="1"/>
  <c r="G766"/>
  <c r="L772" l="1"/>
  <c r="C773"/>
  <c r="B773" s="1"/>
  <c r="G767"/>
  <c r="L773" l="1"/>
  <c r="C774"/>
  <c r="B774" s="1"/>
  <c r="G768"/>
  <c r="L774" l="1"/>
  <c r="C775"/>
  <c r="B775" s="1"/>
  <c r="G769"/>
  <c r="L775" l="1"/>
  <c r="C776"/>
  <c r="B776" s="1"/>
  <c r="G770"/>
  <c r="L776" l="1"/>
  <c r="C777"/>
  <c r="B777" s="1"/>
  <c r="G771"/>
  <c r="L777" l="1"/>
  <c r="C778"/>
  <c r="B778" s="1"/>
  <c r="G772"/>
  <c r="L778" l="1"/>
  <c r="C779"/>
  <c r="B779" s="1"/>
  <c r="G773"/>
  <c r="L779" l="1"/>
  <c r="C780"/>
  <c r="B780" s="1"/>
  <c r="G774"/>
  <c r="L780" l="1"/>
  <c r="C781"/>
  <c r="B781" s="1"/>
  <c r="G775"/>
  <c r="L781" l="1"/>
  <c r="C782"/>
  <c r="B782" s="1"/>
  <c r="G776"/>
  <c r="L782" l="1"/>
  <c r="C783"/>
  <c r="B783" s="1"/>
  <c r="G777"/>
  <c r="L783" l="1"/>
  <c r="C784"/>
  <c r="B784" s="1"/>
  <c r="G778"/>
  <c r="L784" l="1"/>
  <c r="C785"/>
  <c r="B785" s="1"/>
  <c r="G779"/>
  <c r="L785" l="1"/>
  <c r="C786"/>
  <c r="B786" s="1"/>
  <c r="G780"/>
  <c r="L786" l="1"/>
  <c r="C787"/>
  <c r="B787" s="1"/>
  <c r="G781"/>
  <c r="L787" l="1"/>
  <c r="C788"/>
  <c r="B788" s="1"/>
  <c r="G782"/>
  <c r="L788" l="1"/>
  <c r="C789"/>
  <c r="B789" s="1"/>
  <c r="G783"/>
  <c r="L789" l="1"/>
  <c r="C790"/>
  <c r="B790" s="1"/>
  <c r="G784"/>
  <c r="L790" l="1"/>
  <c r="C791"/>
  <c r="B791" s="1"/>
  <c r="G785"/>
  <c r="L791" l="1"/>
  <c r="C792"/>
  <c r="B792" s="1"/>
  <c r="G786"/>
  <c r="L792" l="1"/>
  <c r="C793"/>
  <c r="B793" s="1"/>
  <c r="G787"/>
  <c r="L793" l="1"/>
  <c r="C794"/>
  <c r="B794" s="1"/>
  <c r="G788"/>
  <c r="L794" l="1"/>
  <c r="C795"/>
  <c r="B795" s="1"/>
  <c r="G789"/>
  <c r="L795" l="1"/>
  <c r="C796"/>
  <c r="B796" s="1"/>
  <c r="G790"/>
  <c r="L796" l="1"/>
  <c r="C797"/>
  <c r="B797" s="1"/>
  <c r="G791"/>
  <c r="L797" l="1"/>
  <c r="C798"/>
  <c r="B798" s="1"/>
  <c r="G792"/>
  <c r="L798" l="1"/>
  <c r="C799"/>
  <c r="B799" s="1"/>
  <c r="G793"/>
  <c r="L799" l="1"/>
  <c r="C800"/>
  <c r="B800" s="1"/>
  <c r="G794"/>
  <c r="L800" l="1"/>
  <c r="C801"/>
  <c r="B801" s="1"/>
  <c r="G795"/>
  <c r="L801" l="1"/>
  <c r="C802"/>
  <c r="B802" s="1"/>
  <c r="G796"/>
  <c r="L802" l="1"/>
  <c r="C803"/>
  <c r="B803" s="1"/>
  <c r="G797"/>
  <c r="L803" l="1"/>
  <c r="C804"/>
  <c r="B804" s="1"/>
  <c r="G798"/>
  <c r="L804" l="1"/>
  <c r="C805"/>
  <c r="B805" s="1"/>
  <c r="G799"/>
  <c r="L805" l="1"/>
  <c r="C806"/>
  <c r="B806" s="1"/>
  <c r="G800"/>
  <c r="L806" l="1"/>
  <c r="C807"/>
  <c r="B807" s="1"/>
  <c r="G801"/>
  <c r="L807" l="1"/>
  <c r="C808"/>
  <c r="B808" s="1"/>
  <c r="G802"/>
  <c r="L808" l="1"/>
  <c r="C809"/>
  <c r="B809" s="1"/>
  <c r="G803"/>
  <c r="L809" l="1"/>
  <c r="C810"/>
  <c r="B810" s="1"/>
  <c r="G804"/>
  <c r="L810" l="1"/>
  <c r="C811"/>
  <c r="B811" s="1"/>
  <c r="G805"/>
  <c r="L811" l="1"/>
  <c r="C812"/>
  <c r="B812" s="1"/>
  <c r="G806"/>
  <c r="L812" l="1"/>
  <c r="C813"/>
  <c r="B813" s="1"/>
  <c r="G807"/>
  <c r="L813" l="1"/>
  <c r="C814"/>
  <c r="B814" s="1"/>
  <c r="G808"/>
  <c r="L814" l="1"/>
  <c r="C815"/>
  <c r="B815" s="1"/>
  <c r="G809"/>
  <c r="L815" l="1"/>
  <c r="C816"/>
  <c r="B816" s="1"/>
  <c r="G810"/>
  <c r="L816" l="1"/>
  <c r="C817"/>
  <c r="B817" s="1"/>
  <c r="G811"/>
  <c r="L817" l="1"/>
  <c r="C818"/>
  <c r="B818" s="1"/>
  <c r="G812"/>
  <c r="L818" l="1"/>
  <c r="C819"/>
  <c r="B819" s="1"/>
  <c r="G813"/>
  <c r="L819" l="1"/>
  <c r="C820"/>
  <c r="B820" s="1"/>
  <c r="G814"/>
  <c r="L820" l="1"/>
  <c r="C821"/>
  <c r="B821" s="1"/>
  <c r="G815"/>
  <c r="L821" l="1"/>
  <c r="C822"/>
  <c r="B822" s="1"/>
  <c r="G816"/>
  <c r="L822" l="1"/>
  <c r="C823"/>
  <c r="B823" s="1"/>
  <c r="G817"/>
  <c r="L823" l="1"/>
  <c r="C824"/>
  <c r="B824" s="1"/>
  <c r="G818"/>
  <c r="L824" l="1"/>
  <c r="C825"/>
  <c r="B825" s="1"/>
  <c r="G819"/>
  <c r="L825" l="1"/>
  <c r="C826"/>
  <c r="B826" s="1"/>
  <c r="G820"/>
  <c r="L826" l="1"/>
  <c r="C827"/>
  <c r="B827" s="1"/>
  <c r="G821"/>
  <c r="L827" l="1"/>
  <c r="C828"/>
  <c r="B828" s="1"/>
  <c r="G822"/>
  <c r="L828" l="1"/>
  <c r="C829"/>
  <c r="B829" s="1"/>
  <c r="G823"/>
  <c r="L829" l="1"/>
  <c r="C830"/>
  <c r="B830" s="1"/>
  <c r="G824"/>
  <c r="L830" l="1"/>
  <c r="C831"/>
  <c r="B831" s="1"/>
  <c r="G825"/>
  <c r="L831" l="1"/>
  <c r="C832"/>
  <c r="B832" s="1"/>
  <c r="G826"/>
  <c r="L832" l="1"/>
  <c r="C833"/>
  <c r="B833" s="1"/>
  <c r="G827"/>
  <c r="L833" l="1"/>
  <c r="C834"/>
  <c r="B834" s="1"/>
  <c r="G828"/>
  <c r="L834" l="1"/>
  <c r="C835"/>
  <c r="B835" s="1"/>
  <c r="G829"/>
  <c r="L835" l="1"/>
  <c r="C836"/>
  <c r="B836" s="1"/>
  <c r="G830"/>
  <c r="L836" l="1"/>
  <c r="C837"/>
  <c r="B837" s="1"/>
  <c r="G831"/>
  <c r="L837" l="1"/>
  <c r="C838"/>
  <c r="B838" s="1"/>
  <c r="G832"/>
  <c r="L838" l="1"/>
  <c r="C839"/>
  <c r="B839" s="1"/>
  <c r="G833"/>
  <c r="L839" l="1"/>
  <c r="C840"/>
  <c r="B840" s="1"/>
  <c r="G834"/>
  <c r="L840" l="1"/>
  <c r="C841"/>
  <c r="B841" s="1"/>
  <c r="G835"/>
  <c r="L841" l="1"/>
  <c r="C842"/>
  <c r="B842" s="1"/>
  <c r="G836"/>
  <c r="L842" l="1"/>
  <c r="C843"/>
  <c r="B843" s="1"/>
  <c r="G837"/>
  <c r="L843" l="1"/>
  <c r="C844"/>
  <c r="B844" s="1"/>
  <c r="G838"/>
  <c r="L844" l="1"/>
  <c r="C845"/>
  <c r="B845" s="1"/>
  <c r="G839"/>
  <c r="L845" l="1"/>
  <c r="C846"/>
  <c r="B846" s="1"/>
  <c r="G840"/>
  <c r="L846" l="1"/>
  <c r="C847"/>
  <c r="B847" s="1"/>
  <c r="G841"/>
  <c r="L847" l="1"/>
  <c r="C848"/>
  <c r="B848" s="1"/>
  <c r="G842"/>
  <c r="L848" l="1"/>
  <c r="C849"/>
  <c r="B849" s="1"/>
  <c r="G843"/>
  <c r="L849" l="1"/>
  <c r="C850"/>
  <c r="B850" s="1"/>
  <c r="G844"/>
  <c r="C851" l="1"/>
  <c r="B851" s="1"/>
  <c r="L850"/>
  <c r="G845"/>
  <c r="C852" l="1"/>
  <c r="B852" s="1"/>
  <c r="L851"/>
  <c r="G846"/>
  <c r="L852" l="1"/>
  <c r="C853"/>
  <c r="B853" s="1"/>
  <c r="G847"/>
  <c r="L853" l="1"/>
  <c r="C854"/>
  <c r="B854" s="1"/>
  <c r="G848"/>
  <c r="L854" l="1"/>
  <c r="C855"/>
  <c r="B855" s="1"/>
  <c r="G849"/>
  <c r="L855" l="1"/>
  <c r="C856"/>
  <c r="B856" s="1"/>
  <c r="G850"/>
  <c r="L856" l="1"/>
  <c r="C857"/>
  <c r="B857" s="1"/>
  <c r="G851"/>
  <c r="L857" l="1"/>
  <c r="C858"/>
  <c r="B858" s="1"/>
  <c r="G852"/>
  <c r="L858" l="1"/>
  <c r="C859"/>
  <c r="B859" s="1"/>
  <c r="G853"/>
  <c r="L859" l="1"/>
  <c r="C860"/>
  <c r="B860" s="1"/>
  <c r="G854"/>
  <c r="L860" l="1"/>
  <c r="C861"/>
  <c r="B861" s="1"/>
  <c r="G855"/>
  <c r="L861" l="1"/>
  <c r="C862"/>
  <c r="B862" s="1"/>
  <c r="G856"/>
  <c r="L862" l="1"/>
  <c r="C863"/>
  <c r="B863" s="1"/>
  <c r="G857"/>
  <c r="L863" l="1"/>
  <c r="C864"/>
  <c r="B864" s="1"/>
  <c r="G858"/>
  <c r="L864" l="1"/>
  <c r="C865"/>
  <c r="B865" s="1"/>
  <c r="G859"/>
  <c r="L865" l="1"/>
  <c r="C866"/>
  <c r="B866" s="1"/>
  <c r="G860"/>
  <c r="L866" l="1"/>
  <c r="C867"/>
  <c r="B867" s="1"/>
  <c r="G861"/>
  <c r="L867" l="1"/>
  <c r="C868"/>
  <c r="B868" s="1"/>
  <c r="G862"/>
  <c r="L868" l="1"/>
  <c r="C869"/>
  <c r="B869" s="1"/>
  <c r="G863"/>
  <c r="L869" l="1"/>
  <c r="C870"/>
  <c r="B870" s="1"/>
  <c r="G864"/>
  <c r="L870" l="1"/>
  <c r="C871"/>
  <c r="B871" s="1"/>
  <c r="G865"/>
  <c r="L871" l="1"/>
  <c r="C872"/>
  <c r="B872" s="1"/>
  <c r="G866"/>
  <c r="L872" l="1"/>
  <c r="C873"/>
  <c r="B873" s="1"/>
  <c r="G867"/>
  <c r="L873" l="1"/>
  <c r="C874"/>
  <c r="B874" s="1"/>
  <c r="G868"/>
  <c r="L874" l="1"/>
  <c r="C875"/>
  <c r="B875" s="1"/>
  <c r="G869"/>
  <c r="L875" l="1"/>
  <c r="C876"/>
  <c r="B876" s="1"/>
  <c r="G870"/>
  <c r="L876" l="1"/>
  <c r="C877"/>
  <c r="B877" s="1"/>
  <c r="G871"/>
  <c r="L877" l="1"/>
  <c r="C878"/>
  <c r="B878" s="1"/>
  <c r="G872"/>
  <c r="L878" l="1"/>
  <c r="C879"/>
  <c r="B879" s="1"/>
  <c r="G873"/>
  <c r="L879" l="1"/>
  <c r="C880"/>
  <c r="B880" s="1"/>
  <c r="G874"/>
  <c r="L880" l="1"/>
  <c r="C881"/>
  <c r="B881" s="1"/>
  <c r="G875"/>
  <c r="L881" l="1"/>
  <c r="C882"/>
  <c r="B882" s="1"/>
  <c r="G876"/>
  <c r="L882" l="1"/>
  <c r="C883"/>
  <c r="B883" s="1"/>
  <c r="G877"/>
  <c r="L883" l="1"/>
  <c r="C884"/>
  <c r="B884" s="1"/>
  <c r="G878"/>
  <c r="L884" l="1"/>
  <c r="C885"/>
  <c r="B885" s="1"/>
  <c r="G879"/>
  <c r="L885" l="1"/>
  <c r="C886"/>
  <c r="B886" s="1"/>
  <c r="G880"/>
  <c r="L886" l="1"/>
  <c r="C887"/>
  <c r="B887" s="1"/>
  <c r="G881"/>
  <c r="L887" l="1"/>
  <c r="C888"/>
  <c r="B888" s="1"/>
  <c r="G882"/>
  <c r="L888" l="1"/>
  <c r="C889"/>
  <c r="B889" s="1"/>
  <c r="G883"/>
  <c r="L889" l="1"/>
  <c r="C890"/>
  <c r="B890" s="1"/>
  <c r="G884"/>
  <c r="L890" l="1"/>
  <c r="C891"/>
  <c r="B891" s="1"/>
  <c r="G885"/>
  <c r="L891" l="1"/>
  <c r="C892"/>
  <c r="B892" s="1"/>
  <c r="G886"/>
  <c r="L892" l="1"/>
  <c r="C893"/>
  <c r="B893" s="1"/>
  <c r="G887"/>
  <c r="L893" l="1"/>
  <c r="C894"/>
  <c r="B894" s="1"/>
  <c r="G888"/>
  <c r="L894" l="1"/>
  <c r="C895"/>
  <c r="B895" s="1"/>
  <c r="G889"/>
  <c r="L895" l="1"/>
  <c r="C896"/>
  <c r="B896" s="1"/>
  <c r="G890"/>
  <c r="L896" l="1"/>
  <c r="C897"/>
  <c r="B897" s="1"/>
  <c r="G891"/>
  <c r="L897" l="1"/>
  <c r="C898"/>
  <c r="B898" s="1"/>
  <c r="G892"/>
  <c r="L898" l="1"/>
  <c r="C899"/>
  <c r="B899" s="1"/>
  <c r="G893"/>
  <c r="L899" l="1"/>
  <c r="C900"/>
  <c r="B900" s="1"/>
  <c r="G894"/>
  <c r="L900" l="1"/>
  <c r="C901"/>
  <c r="B901" s="1"/>
  <c r="G895"/>
  <c r="L901" l="1"/>
  <c r="C902"/>
  <c r="B902" s="1"/>
  <c r="G896"/>
  <c r="L902" l="1"/>
  <c r="C903"/>
  <c r="B903" s="1"/>
  <c r="G897"/>
  <c r="L903" l="1"/>
  <c r="C904"/>
  <c r="B904" s="1"/>
  <c r="G898"/>
  <c r="L904" l="1"/>
  <c r="C905"/>
  <c r="B905" s="1"/>
  <c r="G899"/>
  <c r="L905" l="1"/>
  <c r="C906"/>
  <c r="B906" s="1"/>
  <c r="G900"/>
  <c r="L906" l="1"/>
  <c r="C907"/>
  <c r="B907" s="1"/>
  <c r="G901"/>
  <c r="L907" l="1"/>
  <c r="C908"/>
  <c r="B908" s="1"/>
  <c r="G902"/>
  <c r="L908" l="1"/>
  <c r="C909"/>
  <c r="B909" s="1"/>
  <c r="G903"/>
  <c r="L909" l="1"/>
  <c r="C910"/>
  <c r="B910" s="1"/>
  <c r="G904"/>
  <c r="L910" l="1"/>
  <c r="C911"/>
  <c r="B911" s="1"/>
  <c r="G905"/>
  <c r="L911" l="1"/>
  <c r="C912"/>
  <c r="B912" s="1"/>
  <c r="G906"/>
  <c r="L912" l="1"/>
  <c r="C913"/>
  <c r="B913" s="1"/>
  <c r="G907"/>
  <c r="L913" l="1"/>
  <c r="C914"/>
  <c r="B914" s="1"/>
  <c r="G908"/>
  <c r="L914" l="1"/>
  <c r="C915"/>
  <c r="B915" s="1"/>
  <c r="G909"/>
  <c r="L915" l="1"/>
  <c r="C916"/>
  <c r="B916" s="1"/>
  <c r="G910"/>
  <c r="L916" l="1"/>
  <c r="C917"/>
  <c r="B917" s="1"/>
  <c r="G911"/>
  <c r="L917" l="1"/>
  <c r="C918"/>
  <c r="B918" s="1"/>
  <c r="G912"/>
  <c r="L918" l="1"/>
  <c r="C919"/>
  <c r="B919" s="1"/>
  <c r="G913"/>
  <c r="L919" l="1"/>
  <c r="C920"/>
  <c r="B920" s="1"/>
  <c r="G914"/>
  <c r="L920" l="1"/>
  <c r="C921"/>
  <c r="B921" s="1"/>
  <c r="G915"/>
  <c r="L921" l="1"/>
  <c r="C922"/>
  <c r="B922" s="1"/>
  <c r="G916"/>
  <c r="L922" l="1"/>
  <c r="C923"/>
  <c r="B923" s="1"/>
  <c r="G917"/>
  <c r="L923" l="1"/>
  <c r="C924"/>
  <c r="B924" s="1"/>
  <c r="G918"/>
  <c r="L924" l="1"/>
  <c r="C925"/>
  <c r="B925" s="1"/>
  <c r="G919"/>
  <c r="L925" l="1"/>
  <c r="C926"/>
  <c r="B926" s="1"/>
  <c r="G920"/>
  <c r="L926" l="1"/>
  <c r="C927"/>
  <c r="B927" s="1"/>
  <c r="G921"/>
  <c r="L927" l="1"/>
  <c r="C928"/>
  <c r="B928" s="1"/>
  <c r="G922"/>
  <c r="L928" l="1"/>
  <c r="C929"/>
  <c r="B929" s="1"/>
  <c r="G923"/>
  <c r="L929" l="1"/>
  <c r="C930"/>
  <c r="B930" s="1"/>
  <c r="G924"/>
  <c r="L930" l="1"/>
  <c r="C931"/>
  <c r="B931" s="1"/>
  <c r="G925"/>
  <c r="L931" l="1"/>
  <c r="C932"/>
  <c r="B932" s="1"/>
  <c r="G926"/>
  <c r="L932" l="1"/>
  <c r="C933"/>
  <c r="B933" s="1"/>
  <c r="G927"/>
  <c r="L933" l="1"/>
  <c r="C934"/>
  <c r="B934" s="1"/>
  <c r="G928"/>
  <c r="L934" l="1"/>
  <c r="C935"/>
  <c r="B935" s="1"/>
  <c r="G929"/>
  <c r="L935" l="1"/>
  <c r="C936"/>
  <c r="B936" s="1"/>
  <c r="G930"/>
  <c r="L936" l="1"/>
  <c r="C937"/>
  <c r="B937" s="1"/>
  <c r="G931"/>
  <c r="L937" l="1"/>
  <c r="C938"/>
  <c r="B938" s="1"/>
  <c r="G932"/>
  <c r="L938" l="1"/>
  <c r="C939"/>
  <c r="B939" s="1"/>
  <c r="G933"/>
  <c r="L939" l="1"/>
  <c r="C940"/>
  <c r="B940" s="1"/>
  <c r="G934"/>
  <c r="L940" l="1"/>
  <c r="C941"/>
  <c r="B941" s="1"/>
  <c r="G935"/>
  <c r="L941" l="1"/>
  <c r="C942"/>
  <c r="B942" s="1"/>
  <c r="G936"/>
  <c r="L942" l="1"/>
  <c r="C943"/>
  <c r="B943" s="1"/>
  <c r="G937"/>
  <c r="L943" l="1"/>
  <c r="C944"/>
  <c r="B944" s="1"/>
  <c r="G938"/>
  <c r="L944" l="1"/>
  <c r="C945"/>
  <c r="B945" s="1"/>
  <c r="G939"/>
  <c r="L945" l="1"/>
  <c r="C946"/>
  <c r="B946" s="1"/>
  <c r="G940"/>
  <c r="L946" l="1"/>
  <c r="C947"/>
  <c r="B947" s="1"/>
  <c r="G941"/>
  <c r="L947" l="1"/>
  <c r="C948"/>
  <c r="B948" s="1"/>
  <c r="G942"/>
  <c r="L948" l="1"/>
  <c r="C949"/>
  <c r="B949" s="1"/>
  <c r="G943"/>
  <c r="L949" l="1"/>
  <c r="C950"/>
  <c r="B950" s="1"/>
  <c r="G944"/>
  <c r="L950" l="1"/>
  <c r="C951"/>
  <c r="B951" s="1"/>
  <c r="G945"/>
  <c r="L951" l="1"/>
  <c r="C952"/>
  <c r="B952" s="1"/>
  <c r="G946"/>
  <c r="L952" l="1"/>
  <c r="C953"/>
  <c r="B953" s="1"/>
  <c r="G947"/>
  <c r="L953" l="1"/>
  <c r="C954"/>
  <c r="B954" s="1"/>
  <c r="G948"/>
  <c r="L954" l="1"/>
  <c r="C955"/>
  <c r="B955" s="1"/>
  <c r="G949"/>
  <c r="L955" l="1"/>
  <c r="C956"/>
  <c r="B956" s="1"/>
  <c r="G950"/>
  <c r="L956" l="1"/>
  <c r="C957"/>
  <c r="B957" s="1"/>
  <c r="G951"/>
  <c r="L957" l="1"/>
  <c r="C958"/>
  <c r="B958" s="1"/>
  <c r="G952"/>
  <c r="L958" l="1"/>
  <c r="C959"/>
  <c r="B959" s="1"/>
  <c r="G953"/>
  <c r="L959" l="1"/>
  <c r="C960"/>
  <c r="B960" s="1"/>
  <c r="G954"/>
  <c r="L960" l="1"/>
  <c r="C961"/>
  <c r="B961" s="1"/>
  <c r="G955"/>
  <c r="L961" l="1"/>
  <c r="C962"/>
  <c r="B962" s="1"/>
  <c r="G956"/>
  <c r="L962" l="1"/>
  <c r="C963"/>
  <c r="B963" s="1"/>
  <c r="G957"/>
  <c r="L963" l="1"/>
  <c r="C964"/>
  <c r="B964" s="1"/>
  <c r="G958"/>
  <c r="L964" l="1"/>
  <c r="C965"/>
  <c r="B965" s="1"/>
  <c r="G959"/>
  <c r="L965" l="1"/>
  <c r="C966"/>
  <c r="B966" s="1"/>
  <c r="G960"/>
  <c r="L966" l="1"/>
  <c r="C967"/>
  <c r="B967" s="1"/>
  <c r="G961"/>
  <c r="L967" l="1"/>
  <c r="C968"/>
  <c r="B968" s="1"/>
  <c r="G962"/>
  <c r="L968" l="1"/>
  <c r="C969"/>
  <c r="B969" s="1"/>
  <c r="G963"/>
  <c r="L969" l="1"/>
  <c r="C970"/>
  <c r="B970" s="1"/>
  <c r="G964"/>
  <c r="L970" l="1"/>
  <c r="C971"/>
  <c r="B971" s="1"/>
  <c r="G965"/>
  <c r="L971" l="1"/>
  <c r="C972"/>
  <c r="B972" s="1"/>
  <c r="G966"/>
  <c r="L972" l="1"/>
  <c r="C973"/>
  <c r="B973" s="1"/>
  <c r="G967"/>
  <c r="L973" l="1"/>
  <c r="C974"/>
  <c r="B974" s="1"/>
  <c r="G968"/>
  <c r="L974" l="1"/>
  <c r="C975"/>
  <c r="B975" s="1"/>
  <c r="G969"/>
  <c r="L975" l="1"/>
  <c r="C976"/>
  <c r="B976" s="1"/>
  <c r="G970"/>
  <c r="C977" l="1"/>
  <c r="B977" s="1"/>
  <c r="L976"/>
  <c r="G971"/>
  <c r="C978" l="1"/>
  <c r="B978" s="1"/>
  <c r="L977"/>
  <c r="G972"/>
  <c r="C979" l="1"/>
  <c r="B979" s="1"/>
  <c r="L978"/>
  <c r="G973"/>
  <c r="C980" l="1"/>
  <c r="B980" s="1"/>
  <c r="L979"/>
  <c r="G974"/>
  <c r="C981" l="1"/>
  <c r="B981" s="1"/>
  <c r="L980"/>
  <c r="G975"/>
  <c r="C982" l="1"/>
  <c r="B982" s="1"/>
  <c r="L981"/>
  <c r="G976"/>
  <c r="C983" l="1"/>
  <c r="B983" s="1"/>
  <c r="L982"/>
  <c r="G977"/>
  <c r="L983" l="1"/>
  <c r="C984"/>
  <c r="B984" s="1"/>
  <c r="G978"/>
  <c r="C985" l="1"/>
  <c r="B985" s="1"/>
  <c r="L984"/>
  <c r="G979"/>
  <c r="C986" l="1"/>
  <c r="B986" s="1"/>
  <c r="L985"/>
  <c r="G980"/>
  <c r="C987" l="1"/>
  <c r="B987" s="1"/>
  <c r="L986"/>
  <c r="G981"/>
  <c r="C988" l="1"/>
  <c r="B988" s="1"/>
  <c r="L987"/>
  <c r="G982"/>
  <c r="C989" l="1"/>
  <c r="B989" s="1"/>
  <c r="L988"/>
  <c r="G983"/>
  <c r="C990" l="1"/>
  <c r="B990" s="1"/>
  <c r="L989"/>
  <c r="G984"/>
  <c r="C991" l="1"/>
  <c r="B991" s="1"/>
  <c r="L990"/>
  <c r="G985"/>
  <c r="C992" l="1"/>
  <c r="B992" s="1"/>
  <c r="L991"/>
  <c r="G986"/>
  <c r="C993" l="1"/>
  <c r="B993" s="1"/>
  <c r="L992"/>
  <c r="G987"/>
  <c r="C994" l="1"/>
  <c r="B994" s="1"/>
  <c r="L993"/>
  <c r="G988"/>
  <c r="C995" l="1"/>
  <c r="B995" s="1"/>
  <c r="L994"/>
  <c r="G989"/>
  <c r="C996" l="1"/>
  <c r="B996" s="1"/>
  <c r="L995"/>
  <c r="G990"/>
  <c r="C997" l="1"/>
  <c r="B997" s="1"/>
  <c r="L996"/>
  <c r="G991"/>
  <c r="C998" l="1"/>
  <c r="B998" s="1"/>
  <c r="L997"/>
  <c r="G992"/>
  <c r="C999" l="1"/>
  <c r="B999" s="1"/>
  <c r="L998"/>
  <c r="G993"/>
  <c r="C1000" l="1"/>
  <c r="B1000" s="1"/>
  <c r="L999"/>
  <c r="G994"/>
  <c r="C1001" l="1"/>
  <c r="B1001" s="1"/>
  <c r="L1000"/>
  <c r="C1002" l="1"/>
  <c r="B1002" s="1"/>
  <c r="L1001"/>
  <c r="C1004" l="1"/>
  <c r="B1004" s="1"/>
  <c r="C1003"/>
  <c r="B1003" s="1"/>
  <c r="L1002"/>
  <c r="L1004" l="1"/>
  <c r="L1003"/>
  <c r="G1004" l="1"/>
  <c r="N10" s="1"/>
  <c r="D5"/>
  <c r="L5" s="1"/>
  <c r="D6"/>
  <c r="L6" s="1"/>
  <c r="O10" l="1"/>
  <c r="F19" i="1" s="1"/>
  <c r="N7" i="2"/>
  <c r="F20" i="1" s="1"/>
  <c r="F18"/>
  <c r="D7" i="2"/>
  <c r="L7" s="1"/>
  <c r="D8" l="1"/>
  <c r="L8" s="1"/>
  <c r="D9" l="1"/>
  <c r="L9" s="1"/>
  <c r="D10" l="1"/>
  <c r="L10" s="1"/>
  <c r="D11" l="1"/>
  <c r="L11" s="1"/>
  <c r="D12" l="1"/>
  <c r="L12" s="1"/>
  <c r="D13" l="1"/>
  <c r="L13" s="1"/>
  <c r="D14" l="1"/>
  <c r="L14" s="1"/>
  <c r="D15" l="1"/>
  <c r="L15" s="1"/>
  <c r="D16" l="1"/>
  <c r="L16" s="1"/>
  <c r="D17" l="1"/>
  <c r="L17" s="1"/>
  <c r="D18" l="1"/>
  <c r="L18" s="1"/>
  <c r="D19" l="1"/>
  <c r="L19" s="1"/>
  <c r="D20" l="1"/>
  <c r="L20" s="1"/>
  <c r="D21" l="1"/>
  <c r="L21" s="1"/>
  <c r="D22" l="1"/>
  <c r="L22" s="1"/>
  <c r="D23" l="1"/>
  <c r="L23" s="1"/>
  <c r="D24" l="1"/>
  <c r="L24" s="1"/>
  <c r="D25" l="1"/>
  <c r="L25" s="1"/>
  <c r="D26" l="1"/>
  <c r="L26" s="1"/>
  <c r="D27" l="1"/>
  <c r="L27" s="1"/>
  <c r="D28" l="1"/>
  <c r="L28" s="1"/>
  <c r="D29" l="1"/>
  <c r="L29" s="1"/>
  <c r="D30" l="1"/>
  <c r="L30" s="1"/>
  <c r="D31" l="1"/>
  <c r="L31" s="1"/>
  <c r="D32" l="1"/>
  <c r="L32" s="1"/>
  <c r="D33" l="1"/>
  <c r="L33" s="1"/>
  <c r="D34" l="1"/>
  <c r="L34" s="1"/>
  <c r="D35" l="1"/>
  <c r="L35" s="1"/>
  <c r="D36" l="1"/>
  <c r="L36" s="1"/>
  <c r="D37" l="1"/>
  <c r="L37" s="1"/>
  <c r="D38" l="1"/>
  <c r="L38" s="1"/>
  <c r="D39" l="1"/>
  <c r="L39" s="1"/>
  <c r="D40" l="1"/>
  <c r="L40" s="1"/>
  <c r="D41" l="1"/>
  <c r="L41" s="1"/>
  <c r="D42" l="1"/>
  <c r="L42" s="1"/>
  <c r="D43" l="1"/>
  <c r="L43" s="1"/>
  <c r="D44" l="1"/>
  <c r="L44" s="1"/>
  <c r="D45" l="1"/>
  <c r="L45" s="1"/>
  <c r="D46" l="1"/>
  <c r="L46" s="1"/>
  <c r="D47" l="1"/>
  <c r="L47" s="1"/>
  <c r="D48" l="1"/>
  <c r="L48" s="1"/>
  <c r="D49" l="1"/>
  <c r="L49" s="1"/>
  <c r="D50" l="1"/>
  <c r="L50" s="1"/>
  <c r="D51" l="1"/>
  <c r="L51" s="1"/>
  <c r="D52" l="1"/>
  <c r="L52" s="1"/>
  <c r="D53" l="1"/>
  <c r="L53" s="1"/>
  <c r="D54" l="1"/>
  <c r="L54" s="1"/>
  <c r="D55" l="1"/>
  <c r="L55" s="1"/>
  <c r="D56" l="1"/>
  <c r="L56" s="1"/>
  <c r="D57" l="1"/>
  <c r="L57" s="1"/>
  <c r="D58" l="1"/>
  <c r="L58" s="1"/>
  <c r="D59" l="1"/>
  <c r="L59" s="1"/>
  <c r="D60" l="1"/>
  <c r="L60" s="1"/>
  <c r="D61" l="1"/>
  <c r="L61" s="1"/>
  <c r="D62" l="1"/>
  <c r="L62" s="1"/>
  <c r="D63" l="1"/>
  <c r="L63" s="1"/>
  <c r="D64" l="1"/>
  <c r="L64" s="1"/>
  <c r="D65" l="1"/>
  <c r="L65" s="1"/>
  <c r="D66" l="1"/>
  <c r="L66" s="1"/>
  <c r="D67" l="1"/>
  <c r="L67" s="1"/>
  <c r="D68" l="1"/>
  <c r="L68" s="1"/>
  <c r="D69" l="1"/>
  <c r="L69" s="1"/>
  <c r="D70" l="1"/>
  <c r="L70" s="1"/>
  <c r="D71" l="1"/>
  <c r="L71" s="1"/>
  <c r="D72" l="1"/>
  <c r="L72" s="1"/>
  <c r="D73" l="1"/>
  <c r="L73" s="1"/>
  <c r="D74" l="1"/>
  <c r="L74" s="1"/>
  <c r="D75" l="1"/>
  <c r="L75" s="1"/>
  <c r="D76" l="1"/>
  <c r="L76" s="1"/>
  <c r="D77" l="1"/>
  <c r="L77" s="1"/>
  <c r="D78" l="1"/>
  <c r="L78" s="1"/>
  <c r="D79" l="1"/>
  <c r="L79" s="1"/>
  <c r="D80" l="1"/>
  <c r="L80" s="1"/>
  <c r="D81" l="1"/>
  <c r="L81" s="1"/>
  <c r="D82" l="1"/>
  <c r="L82" s="1"/>
  <c r="D83" l="1"/>
  <c r="L83" s="1"/>
  <c r="D84" l="1"/>
  <c r="L84" s="1"/>
  <c r="D85" l="1"/>
  <c r="L85" s="1"/>
  <c r="D86" l="1"/>
  <c r="L86" s="1"/>
  <c r="D87" l="1"/>
  <c r="L87" s="1"/>
  <c r="D88" l="1"/>
  <c r="L88" s="1"/>
  <c r="D89" l="1"/>
  <c r="L89" s="1"/>
  <c r="D90" l="1"/>
  <c r="L90" s="1"/>
  <c r="D91" l="1"/>
  <c r="L91" s="1"/>
  <c r="D92" l="1"/>
  <c r="L92" s="1"/>
  <c r="D93" l="1"/>
  <c r="L93" s="1"/>
  <c r="D94" l="1"/>
  <c r="L94" s="1"/>
  <c r="D95" l="1"/>
  <c r="L95" s="1"/>
  <c r="D96" l="1"/>
  <c r="L96" s="1"/>
  <c r="D97" l="1"/>
  <c r="L97" s="1"/>
  <c r="D98" l="1"/>
  <c r="L98" s="1"/>
  <c r="D99" l="1"/>
  <c r="L99" s="1"/>
  <c r="D100" l="1"/>
  <c r="L100" s="1"/>
  <c r="D101" l="1"/>
  <c r="L101" s="1"/>
  <c r="D102" l="1"/>
  <c r="L102" s="1"/>
  <c r="D103" l="1"/>
  <c r="L103" s="1"/>
  <c r="D104" l="1"/>
  <c r="L104" s="1"/>
  <c r="D105" l="1"/>
  <c r="L105" s="1"/>
  <c r="D106" l="1"/>
  <c r="L106" s="1"/>
  <c r="D107" l="1"/>
  <c r="L107" s="1"/>
  <c r="D108" l="1"/>
  <c r="L108" s="1"/>
  <c r="D109" l="1"/>
  <c r="L109" s="1"/>
  <c r="D110" l="1"/>
  <c r="L110" s="1"/>
  <c r="D111" l="1"/>
  <c r="L111" s="1"/>
  <c r="D112" l="1"/>
  <c r="L112" s="1"/>
  <c r="D113" l="1"/>
  <c r="L113" s="1"/>
  <c r="D114" l="1"/>
  <c r="L114" s="1"/>
  <c r="D115" l="1"/>
  <c r="L115" s="1"/>
  <c r="D116" l="1"/>
  <c r="L116" s="1"/>
  <c r="D117" l="1"/>
  <c r="L117" s="1"/>
  <c r="D118" l="1"/>
  <c r="L118" s="1"/>
  <c r="D119" l="1"/>
  <c r="L119" s="1"/>
  <c r="D120" l="1"/>
  <c r="L120" s="1"/>
  <c r="D121" l="1"/>
  <c r="L121" s="1"/>
  <c r="D122" l="1"/>
  <c r="L122" s="1"/>
  <c r="D123" l="1"/>
  <c r="L123" s="1"/>
  <c r="D124" l="1"/>
  <c r="L124" s="1"/>
  <c r="D125" l="1"/>
  <c r="L125" s="1"/>
  <c r="D126" l="1"/>
  <c r="L126" s="1"/>
  <c r="D127" l="1"/>
  <c r="L127" s="1"/>
  <c r="D128" l="1"/>
  <c r="L128" s="1"/>
  <c r="D129" l="1"/>
  <c r="L129" s="1"/>
  <c r="D130" l="1"/>
  <c r="L130" s="1"/>
  <c r="D131" l="1"/>
  <c r="L131" s="1"/>
  <c r="D132" l="1"/>
  <c r="L132" s="1"/>
  <c r="D133" l="1"/>
  <c r="L133" s="1"/>
  <c r="D134" l="1"/>
  <c r="L134" s="1"/>
  <c r="D135" l="1"/>
  <c r="L135" s="1"/>
  <c r="D136" l="1"/>
  <c r="L136" s="1"/>
  <c r="D137" l="1"/>
  <c r="L137" s="1"/>
  <c r="D138" l="1"/>
  <c r="L138" s="1"/>
  <c r="D139" l="1"/>
  <c r="L139" s="1"/>
  <c r="D140" l="1"/>
  <c r="L140" s="1"/>
  <c r="D141" l="1"/>
  <c r="L141" s="1"/>
  <c r="D142" l="1"/>
  <c r="L142" s="1"/>
  <c r="D143" l="1"/>
  <c r="L143" s="1"/>
  <c r="D144" l="1"/>
  <c r="L144" s="1"/>
  <c r="D145" l="1"/>
  <c r="L145" s="1"/>
  <c r="D146" l="1"/>
  <c r="L146" s="1"/>
  <c r="D147" l="1"/>
  <c r="L147" s="1"/>
  <c r="D148" l="1"/>
  <c r="L148" s="1"/>
  <c r="D149" l="1"/>
  <c r="L149" s="1"/>
  <c r="D150" l="1"/>
  <c r="L150" s="1"/>
  <c r="D151" l="1"/>
  <c r="L151" s="1"/>
  <c r="D152" l="1"/>
  <c r="L152" s="1"/>
  <c r="D153" l="1"/>
  <c r="L153" s="1"/>
  <c r="D154" l="1"/>
  <c r="L154" s="1"/>
  <c r="D155" l="1"/>
  <c r="L155" s="1"/>
  <c r="D156" l="1"/>
  <c r="L156" s="1"/>
  <c r="D157" l="1"/>
  <c r="L157" s="1"/>
  <c r="D158" l="1"/>
  <c r="L158" s="1"/>
  <c r="D159" l="1"/>
  <c r="L159" s="1"/>
  <c r="D160" l="1"/>
  <c r="L160" s="1"/>
  <c r="D161" l="1"/>
  <c r="L161" s="1"/>
  <c r="D162" l="1"/>
  <c r="L162" s="1"/>
  <c r="D163" l="1"/>
  <c r="L163" s="1"/>
  <c r="D164" l="1"/>
  <c r="L164" s="1"/>
  <c r="D165" l="1"/>
  <c r="L165" s="1"/>
  <c r="D166" l="1"/>
  <c r="L166" s="1"/>
  <c r="D167" l="1"/>
  <c r="L167" s="1"/>
  <c r="D168" l="1"/>
  <c r="L168" s="1"/>
  <c r="D169" l="1"/>
  <c r="L169" s="1"/>
  <c r="D170" l="1"/>
  <c r="L170" s="1"/>
  <c r="D171" l="1"/>
  <c r="L171" s="1"/>
  <c r="D172" l="1"/>
  <c r="L172" s="1"/>
  <c r="D173" l="1"/>
  <c r="L173" s="1"/>
  <c r="D174" l="1"/>
  <c r="L174" s="1"/>
  <c r="D175" l="1"/>
  <c r="L175" s="1"/>
  <c r="D176" l="1"/>
  <c r="L176" s="1"/>
  <c r="D177" l="1"/>
  <c r="L177" s="1"/>
  <c r="D178" l="1"/>
  <c r="L178" s="1"/>
  <c r="D179" l="1"/>
  <c r="L179" s="1"/>
  <c r="D180" l="1"/>
  <c r="L180" s="1"/>
  <c r="D181" l="1"/>
  <c r="L181" s="1"/>
  <c r="D182" l="1"/>
  <c r="L182" s="1"/>
  <c r="D183" l="1"/>
  <c r="L183" s="1"/>
  <c r="D184" l="1"/>
  <c r="L184" s="1"/>
  <c r="D185" l="1"/>
  <c r="L185" s="1"/>
  <c r="D186" l="1"/>
  <c r="L186" s="1"/>
  <c r="D187" l="1"/>
  <c r="L187" s="1"/>
  <c r="D188" l="1"/>
  <c r="L188" s="1"/>
  <c r="D189" l="1"/>
  <c r="L189" s="1"/>
  <c r="D190" l="1"/>
  <c r="L190" s="1"/>
  <c r="D191" l="1"/>
  <c r="L191" s="1"/>
  <c r="D192" l="1"/>
  <c r="L192" s="1"/>
  <c r="D193" l="1"/>
  <c r="L193" s="1"/>
  <c r="D194" l="1"/>
  <c r="L194" s="1"/>
  <c r="D195" l="1"/>
  <c r="L195" s="1"/>
  <c r="D196" l="1"/>
  <c r="L196" s="1"/>
  <c r="D197" l="1"/>
  <c r="L197" s="1"/>
  <c r="D198" l="1"/>
  <c r="L198" s="1"/>
  <c r="D199" l="1"/>
  <c r="L199" s="1"/>
  <c r="D200" l="1"/>
  <c r="L200" s="1"/>
  <c r="D201" l="1"/>
  <c r="L201" s="1"/>
  <c r="D202" l="1"/>
  <c r="L202" s="1"/>
  <c r="D203" l="1"/>
  <c r="L203" s="1"/>
  <c r="D204" l="1"/>
  <c r="L204" s="1"/>
  <c r="D205" l="1"/>
  <c r="L205" s="1"/>
  <c r="D206" l="1"/>
  <c r="L206" s="1"/>
  <c r="D207" l="1"/>
  <c r="L207" s="1"/>
  <c r="D208" l="1"/>
  <c r="L208" s="1"/>
  <c r="D209" l="1"/>
  <c r="L209" s="1"/>
  <c r="D210" l="1"/>
  <c r="L210" s="1"/>
  <c r="D211" l="1"/>
  <c r="L211" s="1"/>
  <c r="D212" l="1"/>
  <c r="L212" s="1"/>
  <c r="D213" l="1"/>
  <c r="L213" s="1"/>
  <c r="D214" l="1"/>
  <c r="L214" s="1"/>
  <c r="D215" l="1"/>
  <c r="L215" s="1"/>
  <c r="D216" l="1"/>
  <c r="L216" s="1"/>
  <c r="D217" l="1"/>
  <c r="L217" s="1"/>
  <c r="D218" l="1"/>
  <c r="L218" s="1"/>
  <c r="D219" l="1"/>
  <c r="L219" s="1"/>
  <c r="D220" l="1"/>
  <c r="L220" s="1"/>
  <c r="D221" l="1"/>
  <c r="L221" s="1"/>
  <c r="D222" l="1"/>
  <c r="L222" s="1"/>
  <c r="D223" l="1"/>
  <c r="L223" s="1"/>
  <c r="D224" l="1"/>
  <c r="L224" s="1"/>
  <c r="D225" l="1"/>
  <c r="L225" s="1"/>
  <c r="D226" l="1"/>
  <c r="L226" s="1"/>
  <c r="D227" l="1"/>
  <c r="L227" s="1"/>
  <c r="D228" l="1"/>
  <c r="L228" s="1"/>
  <c r="D229" l="1"/>
  <c r="L229" s="1"/>
  <c r="D230" l="1"/>
  <c r="L230" s="1"/>
  <c r="D231" l="1"/>
  <c r="L231" s="1"/>
  <c r="D232" l="1"/>
  <c r="L232" s="1"/>
  <c r="D233" l="1"/>
  <c r="L233" s="1"/>
  <c r="D234" l="1"/>
  <c r="L234" s="1"/>
  <c r="D235" l="1"/>
  <c r="L235" s="1"/>
  <c r="D236" l="1"/>
  <c r="L236" s="1"/>
  <c r="D237" l="1"/>
  <c r="L237" s="1"/>
  <c r="D238" l="1"/>
  <c r="L238" s="1"/>
  <c r="D239" l="1"/>
  <c r="L239" s="1"/>
  <c r="D240" l="1"/>
  <c r="L240" s="1"/>
  <c r="D241" l="1"/>
  <c r="L241" s="1"/>
  <c r="D242" l="1"/>
  <c r="L242" s="1"/>
  <c r="D243" l="1"/>
  <c r="L243" s="1"/>
  <c r="D244" l="1"/>
  <c r="L244" s="1"/>
  <c r="D245" l="1"/>
  <c r="L245" s="1"/>
  <c r="D246" l="1"/>
  <c r="L246" s="1"/>
  <c r="D247" l="1"/>
  <c r="L247" s="1"/>
  <c r="D248" l="1"/>
  <c r="L248" s="1"/>
  <c r="D249" l="1"/>
  <c r="L249" s="1"/>
  <c r="D250" l="1"/>
  <c r="L250" s="1"/>
  <c r="D251" l="1"/>
  <c r="L251" s="1"/>
  <c r="D252" l="1"/>
  <c r="L252" s="1"/>
  <c r="D253" l="1"/>
  <c r="L253" s="1"/>
  <c r="D254" l="1"/>
  <c r="L254" s="1"/>
  <c r="D255" l="1"/>
  <c r="L255" s="1"/>
  <c r="D256" l="1"/>
  <c r="L256" s="1"/>
  <c r="D257" l="1"/>
  <c r="L257" s="1"/>
  <c r="D258" l="1"/>
  <c r="L258" s="1"/>
  <c r="D259" l="1"/>
  <c r="L259" s="1"/>
  <c r="D260" l="1"/>
  <c r="L260" s="1"/>
  <c r="D261" l="1"/>
  <c r="L261" s="1"/>
  <c r="D262" l="1"/>
  <c r="L262" s="1"/>
  <c r="D263" l="1"/>
  <c r="L263" s="1"/>
  <c r="D264" l="1"/>
  <c r="L264" s="1"/>
  <c r="D265" l="1"/>
  <c r="L265" s="1"/>
  <c r="D266" l="1"/>
  <c r="L266" s="1"/>
  <c r="D267" l="1"/>
  <c r="L267" s="1"/>
  <c r="D268" l="1"/>
  <c r="L268" s="1"/>
  <c r="D269" l="1"/>
  <c r="L269" s="1"/>
  <c r="D270" l="1"/>
  <c r="L270" s="1"/>
  <c r="D271" l="1"/>
  <c r="L271" s="1"/>
  <c r="D272" l="1"/>
  <c r="L272" s="1"/>
  <c r="D273" l="1"/>
  <c r="L273" s="1"/>
  <c r="D274" l="1"/>
  <c r="L274" s="1"/>
  <c r="D275" l="1"/>
  <c r="L275" s="1"/>
  <c r="D276" l="1"/>
  <c r="L276" s="1"/>
  <c r="D277" l="1"/>
  <c r="L277" s="1"/>
  <c r="D278" l="1"/>
  <c r="L278" s="1"/>
  <c r="D279" l="1"/>
  <c r="L279" s="1"/>
  <c r="D280" l="1"/>
  <c r="L280" s="1"/>
  <c r="D281" l="1"/>
  <c r="L281" s="1"/>
  <c r="D282" l="1"/>
  <c r="L282" s="1"/>
  <c r="D283" l="1"/>
  <c r="L283" s="1"/>
  <c r="D284" l="1"/>
  <c r="L284" s="1"/>
  <c r="D285" l="1"/>
  <c r="L285" s="1"/>
  <c r="D286" l="1"/>
  <c r="L286" s="1"/>
  <c r="D287" l="1"/>
  <c r="L287" s="1"/>
  <c r="D288" l="1"/>
  <c r="L288" s="1"/>
  <c r="D289" l="1"/>
  <c r="L289" s="1"/>
  <c r="D290" l="1"/>
  <c r="L290" s="1"/>
  <c r="D291" l="1"/>
  <c r="L291" s="1"/>
  <c r="D292" l="1"/>
  <c r="L292" s="1"/>
  <c r="D293" l="1"/>
  <c r="L293" s="1"/>
  <c r="D294" l="1"/>
  <c r="L294" s="1"/>
  <c r="D295" l="1"/>
  <c r="L295" s="1"/>
  <c r="D296" l="1"/>
  <c r="L296" s="1"/>
  <c r="D297" l="1"/>
  <c r="L297" s="1"/>
  <c r="D298" l="1"/>
  <c r="L298" s="1"/>
  <c r="D299" l="1"/>
  <c r="L299" s="1"/>
  <c r="D300" l="1"/>
  <c r="L300" s="1"/>
  <c r="D301" l="1"/>
  <c r="L301" s="1"/>
  <c r="D302" l="1"/>
  <c r="L302" s="1"/>
  <c r="D303" l="1"/>
  <c r="L303" s="1"/>
  <c r="D304" l="1"/>
  <c r="L304" s="1"/>
  <c r="D305" l="1"/>
  <c r="L305" s="1"/>
  <c r="D306" l="1"/>
  <c r="L306" s="1"/>
  <c r="D307" l="1"/>
  <c r="L307" s="1"/>
  <c r="D308" l="1"/>
  <c r="L308" s="1"/>
  <c r="D309" l="1"/>
  <c r="L309" s="1"/>
  <c r="D310" l="1"/>
  <c r="L310" s="1"/>
  <c r="D311" l="1"/>
  <c r="L311" s="1"/>
  <c r="D312" l="1"/>
  <c r="L312" s="1"/>
  <c r="D313" l="1"/>
  <c r="L313" s="1"/>
  <c r="D314" l="1"/>
  <c r="L314" s="1"/>
  <c r="D315" l="1"/>
  <c r="L315" s="1"/>
  <c r="D316" l="1"/>
  <c r="L316" s="1"/>
  <c r="D317" l="1"/>
  <c r="L317" s="1"/>
  <c r="D318" l="1"/>
  <c r="L318" s="1"/>
  <c r="D319" l="1"/>
  <c r="L319" s="1"/>
  <c r="D320" l="1"/>
  <c r="L320" s="1"/>
  <c r="D321" l="1"/>
  <c r="L321" s="1"/>
  <c r="D322" l="1"/>
  <c r="L322" s="1"/>
  <c r="D323" l="1"/>
  <c r="L323" s="1"/>
  <c r="D324" l="1"/>
  <c r="L324" s="1"/>
  <c r="D325" l="1"/>
  <c r="L325" s="1"/>
  <c r="D326" l="1"/>
  <c r="L326" s="1"/>
  <c r="D327" l="1"/>
  <c r="L327" s="1"/>
  <c r="D328" l="1"/>
  <c r="L328" s="1"/>
  <c r="D329" l="1"/>
  <c r="L329" s="1"/>
  <c r="D330" l="1"/>
  <c r="L330" s="1"/>
  <c r="D331" l="1"/>
  <c r="L331" s="1"/>
  <c r="D332" l="1"/>
  <c r="L332" s="1"/>
  <c r="D333" l="1"/>
  <c r="L333" s="1"/>
  <c r="D334" l="1"/>
  <c r="L334" s="1"/>
  <c r="D335" l="1"/>
  <c r="L335" s="1"/>
  <c r="D336" l="1"/>
  <c r="L336" s="1"/>
  <c r="D337" l="1"/>
  <c r="L337" s="1"/>
  <c r="D338" l="1"/>
  <c r="L338" s="1"/>
  <c r="D339" l="1"/>
  <c r="L339" s="1"/>
  <c r="D340" l="1"/>
  <c r="L340" s="1"/>
  <c r="D341" l="1"/>
  <c r="L341" s="1"/>
  <c r="D342" l="1"/>
  <c r="L342" s="1"/>
  <c r="D343" l="1"/>
  <c r="L343" s="1"/>
  <c r="D344" l="1"/>
  <c r="L344" s="1"/>
  <c r="D345" l="1"/>
  <c r="L345" s="1"/>
  <c r="D346" l="1"/>
  <c r="L346" s="1"/>
  <c r="D347" l="1"/>
  <c r="L347" s="1"/>
  <c r="D348" l="1"/>
  <c r="L348" s="1"/>
  <c r="D349" l="1"/>
  <c r="L349" s="1"/>
  <c r="D350" l="1"/>
  <c r="L350" s="1"/>
  <c r="D351" l="1"/>
  <c r="L351" s="1"/>
  <c r="D352" l="1"/>
  <c r="L352" s="1"/>
  <c r="D353" l="1"/>
  <c r="L353" s="1"/>
  <c r="D354" l="1"/>
  <c r="L354" s="1"/>
  <c r="D355" l="1"/>
  <c r="L355" s="1"/>
  <c r="D356" l="1"/>
  <c r="L356" s="1"/>
  <c r="D357" l="1"/>
  <c r="L357" s="1"/>
  <c r="D358" l="1"/>
  <c r="L358" s="1"/>
  <c r="D359" l="1"/>
  <c r="L359" s="1"/>
  <c r="D360" l="1"/>
  <c r="L360" s="1"/>
  <c r="D361" l="1"/>
  <c r="L361" s="1"/>
  <c r="D362" l="1"/>
  <c r="L362" s="1"/>
  <c r="D363" l="1"/>
  <c r="L363" s="1"/>
  <c r="D364" l="1"/>
  <c r="L364" s="1"/>
  <c r="D365" l="1"/>
  <c r="L365" s="1"/>
  <c r="D366" l="1"/>
  <c r="L366" s="1"/>
  <c r="D367" l="1"/>
  <c r="L367" s="1"/>
  <c r="D368" l="1"/>
  <c r="L368" s="1"/>
  <c r="D369" l="1"/>
  <c r="L369" s="1"/>
  <c r="D370" l="1"/>
  <c r="L370" s="1"/>
  <c r="D371" l="1"/>
  <c r="L371" s="1"/>
  <c r="D372" l="1"/>
  <c r="L372" s="1"/>
  <c r="D373" l="1"/>
  <c r="L373" s="1"/>
  <c r="D374" l="1"/>
  <c r="L374" s="1"/>
  <c r="D375" l="1"/>
  <c r="L375" s="1"/>
  <c r="D376" l="1"/>
  <c r="L376" s="1"/>
  <c r="D377" l="1"/>
  <c r="L377" s="1"/>
  <c r="D378" l="1"/>
  <c r="L378" s="1"/>
  <c r="D379" l="1"/>
  <c r="L379" s="1"/>
  <c r="D380" l="1"/>
  <c r="L380" s="1"/>
  <c r="D381" l="1"/>
  <c r="L381" s="1"/>
  <c r="D382" l="1"/>
  <c r="L382" s="1"/>
  <c r="D383" l="1"/>
  <c r="L383" s="1"/>
  <c r="D384" l="1"/>
  <c r="L384" s="1"/>
  <c r="D385" l="1"/>
  <c r="L385" s="1"/>
  <c r="D386" l="1"/>
  <c r="L386" s="1"/>
  <c r="D387" l="1"/>
  <c r="L387" s="1"/>
  <c r="D388" l="1"/>
  <c r="L388" s="1"/>
  <c r="D389" l="1"/>
  <c r="L389" s="1"/>
  <c r="D390" l="1"/>
  <c r="L390" s="1"/>
  <c r="D391" l="1"/>
  <c r="L391" s="1"/>
  <c r="D392" l="1"/>
  <c r="L392" s="1"/>
  <c r="D393" l="1"/>
  <c r="L393" s="1"/>
  <c r="D394" l="1"/>
  <c r="L394" s="1"/>
  <c r="D395" l="1"/>
  <c r="L395" s="1"/>
  <c r="D396" l="1"/>
  <c r="L396" s="1"/>
  <c r="D397" l="1"/>
  <c r="L397" s="1"/>
  <c r="D398" l="1"/>
  <c r="L398" s="1"/>
  <c r="D399" l="1"/>
  <c r="L399" s="1"/>
  <c r="D400" l="1"/>
  <c r="L400" s="1"/>
  <c r="D401" l="1"/>
  <c r="L401" s="1"/>
  <c r="D402" l="1"/>
  <c r="L402" s="1"/>
  <c r="D403" l="1"/>
  <c r="L403" s="1"/>
  <c r="D404" l="1"/>
  <c r="L404" s="1"/>
  <c r="D405" l="1"/>
  <c r="L405" s="1"/>
  <c r="D406" l="1"/>
  <c r="L406" s="1"/>
  <c r="D407" l="1"/>
  <c r="L407" s="1"/>
  <c r="D408" l="1"/>
  <c r="L408" s="1"/>
  <c r="D409" l="1"/>
  <c r="L409" s="1"/>
  <c r="D410" l="1"/>
  <c r="L410" s="1"/>
  <c r="D411" l="1"/>
  <c r="L411" s="1"/>
  <c r="D412" l="1"/>
  <c r="L412" s="1"/>
  <c r="D413" l="1"/>
  <c r="L413" s="1"/>
  <c r="D414" l="1"/>
  <c r="L414" s="1"/>
  <c r="D415" l="1"/>
  <c r="L415" s="1"/>
  <c r="D416" l="1"/>
  <c r="L416" s="1"/>
  <c r="D417" l="1"/>
  <c r="L417" s="1"/>
  <c r="D418" l="1"/>
  <c r="L418" s="1"/>
  <c r="D419" l="1"/>
  <c r="L419" s="1"/>
  <c r="D420" l="1"/>
  <c r="L420" s="1"/>
  <c r="D421" l="1"/>
  <c r="L421" s="1"/>
  <c r="D422" l="1"/>
  <c r="L422" s="1"/>
  <c r="D423" l="1"/>
  <c r="L423" s="1"/>
  <c r="D424" l="1"/>
  <c r="L424" s="1"/>
  <c r="D425" l="1"/>
  <c r="L425" s="1"/>
  <c r="D426" l="1"/>
  <c r="L426" s="1"/>
  <c r="D427" l="1"/>
  <c r="L427" s="1"/>
  <c r="D428" l="1"/>
  <c r="L428" s="1"/>
  <c r="D429" l="1"/>
  <c r="L429" s="1"/>
  <c r="D430" l="1"/>
  <c r="L430" s="1"/>
  <c r="D431" l="1"/>
  <c r="L431" s="1"/>
  <c r="D432" l="1"/>
  <c r="L432" s="1"/>
  <c r="D433" l="1"/>
  <c r="L433" s="1"/>
  <c r="D434" l="1"/>
  <c r="L434" s="1"/>
  <c r="D435" l="1"/>
  <c r="L435" s="1"/>
  <c r="D436" l="1"/>
  <c r="L436" s="1"/>
  <c r="D437" l="1"/>
  <c r="L437" s="1"/>
  <c r="D438" l="1"/>
  <c r="L438" s="1"/>
  <c r="D439" l="1"/>
  <c r="L439" s="1"/>
  <c r="D440" l="1"/>
  <c r="L440" s="1"/>
  <c r="D441" l="1"/>
  <c r="L441" s="1"/>
  <c r="D442" l="1"/>
  <c r="L442" s="1"/>
  <c r="D443" l="1"/>
  <c r="L443" s="1"/>
  <c r="D444" l="1"/>
  <c r="L444" s="1"/>
  <c r="D445" l="1"/>
  <c r="L445" s="1"/>
  <c r="D446" l="1"/>
  <c r="L446" s="1"/>
  <c r="D447" l="1"/>
  <c r="L447" s="1"/>
  <c r="D448" l="1"/>
  <c r="L448" s="1"/>
  <c r="D449" l="1"/>
  <c r="L449" s="1"/>
  <c r="D450" l="1"/>
  <c r="L450" s="1"/>
  <c r="D451" l="1"/>
  <c r="L451" s="1"/>
  <c r="D452" l="1"/>
  <c r="L452" s="1"/>
  <c r="D453" l="1"/>
  <c r="L453" s="1"/>
  <c r="D454" l="1"/>
  <c r="L454" s="1"/>
  <c r="D455" l="1"/>
  <c r="L455" s="1"/>
  <c r="D456" l="1"/>
  <c r="L456" s="1"/>
  <c r="D457" l="1"/>
  <c r="L457" s="1"/>
  <c r="D458" l="1"/>
  <c r="L458" s="1"/>
  <c r="D459" l="1"/>
  <c r="L459" s="1"/>
  <c r="D460" l="1"/>
  <c r="L460" s="1"/>
  <c r="D461" l="1"/>
  <c r="L461" s="1"/>
  <c r="D462" l="1"/>
  <c r="L462" s="1"/>
  <c r="D463" l="1"/>
  <c r="L463" s="1"/>
  <c r="D464" l="1"/>
  <c r="L464" s="1"/>
  <c r="D465" l="1"/>
  <c r="L465" s="1"/>
  <c r="D466" l="1"/>
  <c r="L466" s="1"/>
  <c r="D467" l="1"/>
  <c r="L467" s="1"/>
  <c r="D468" l="1"/>
  <c r="L468" s="1"/>
  <c r="D469" l="1"/>
  <c r="L469" s="1"/>
  <c r="D470" l="1"/>
  <c r="L470" s="1"/>
  <c r="D471" l="1"/>
  <c r="L471" s="1"/>
  <c r="D472" l="1"/>
  <c r="L472" s="1"/>
  <c r="D473" l="1"/>
  <c r="L473" s="1"/>
  <c r="D474" l="1"/>
  <c r="L474" s="1"/>
  <c r="D475" l="1"/>
  <c r="L475" s="1"/>
  <c r="D476" l="1"/>
  <c r="L476" s="1"/>
  <c r="D477" l="1"/>
  <c r="L477" s="1"/>
  <c r="D478" l="1"/>
  <c r="L478" s="1"/>
  <c r="D479" l="1"/>
  <c r="L479" s="1"/>
  <c r="D480" l="1"/>
  <c r="L480" s="1"/>
  <c r="D481" l="1"/>
  <c r="L481" s="1"/>
  <c r="D482" l="1"/>
  <c r="L482" s="1"/>
  <c r="D483" l="1"/>
  <c r="L483" s="1"/>
  <c r="D484" l="1"/>
  <c r="L484" s="1"/>
  <c r="D485" l="1"/>
  <c r="L485" s="1"/>
  <c r="D486" l="1"/>
  <c r="L486" s="1"/>
  <c r="D487" l="1"/>
  <c r="L487" s="1"/>
  <c r="D488" l="1"/>
  <c r="L488" s="1"/>
  <c r="D489" l="1"/>
  <c r="L489" s="1"/>
  <c r="D490" l="1"/>
  <c r="L490" s="1"/>
  <c r="D491" l="1"/>
  <c r="L491" s="1"/>
  <c r="D492" l="1"/>
  <c r="L492" s="1"/>
  <c r="D493" l="1"/>
  <c r="L493" s="1"/>
  <c r="D494" l="1"/>
  <c r="L494" s="1"/>
  <c r="D495" l="1"/>
  <c r="L495" s="1"/>
  <c r="D496" l="1"/>
  <c r="L496" s="1"/>
  <c r="D497" l="1"/>
  <c r="L497" s="1"/>
  <c r="D498" l="1"/>
  <c r="L498" s="1"/>
  <c r="D499" l="1"/>
  <c r="L499" s="1"/>
  <c r="D500" l="1"/>
  <c r="L500" s="1"/>
  <c r="D501" l="1"/>
  <c r="L501" s="1"/>
  <c r="D502" l="1"/>
  <c r="L502" s="1"/>
  <c r="D503" l="1"/>
  <c r="L503" s="1"/>
  <c r="D504" l="1"/>
  <c r="D505" l="1"/>
  <c r="D506" l="1"/>
  <c r="D507" l="1"/>
  <c r="D508" l="1"/>
  <c r="D509" l="1"/>
  <c r="D510" l="1"/>
  <c r="D511" l="1"/>
  <c r="D512" l="1"/>
  <c r="D513" l="1"/>
  <c r="D514" l="1"/>
  <c r="D515" l="1"/>
  <c r="D516" l="1"/>
  <c r="D517" l="1"/>
  <c r="D518" l="1"/>
  <c r="D519" l="1"/>
  <c r="D520" l="1"/>
  <c r="D521" l="1"/>
  <c r="D522" l="1"/>
  <c r="D523" l="1"/>
  <c r="D524" l="1"/>
  <c r="D525" l="1"/>
  <c r="D526" l="1"/>
  <c r="D527" l="1"/>
  <c r="D528" l="1"/>
  <c r="D529" l="1"/>
  <c r="D530" l="1"/>
  <c r="D531" l="1"/>
  <c r="D532" l="1"/>
  <c r="D533" l="1"/>
  <c r="D534" l="1"/>
  <c r="D535" l="1"/>
  <c r="D536" l="1"/>
  <c r="D537" l="1"/>
  <c r="D538" l="1"/>
  <c r="D539" l="1"/>
  <c r="D540" l="1"/>
  <c r="D541" l="1"/>
  <c r="D542" l="1"/>
  <c r="D543" l="1"/>
  <c r="D544" l="1"/>
  <c r="D545" l="1"/>
  <c r="D546" l="1"/>
  <c r="D547" l="1"/>
  <c r="D548" l="1"/>
  <c r="D549" l="1"/>
  <c r="D550" l="1"/>
  <c r="D551" l="1"/>
  <c r="D552" l="1"/>
  <c r="D553" l="1"/>
  <c r="D554" l="1"/>
  <c r="D555" l="1"/>
  <c r="D556" l="1"/>
  <c r="D557" l="1"/>
  <c r="D558" l="1"/>
  <c r="D559" l="1"/>
  <c r="D560" l="1"/>
  <c r="D561" l="1"/>
  <c r="D562" l="1"/>
  <c r="D563" l="1"/>
  <c r="D564" l="1"/>
  <c r="D565" l="1"/>
  <c r="D566" l="1"/>
  <c r="D567" l="1"/>
  <c r="D568" l="1"/>
  <c r="D569" l="1"/>
  <c r="D570" l="1"/>
  <c r="D571" l="1"/>
  <c r="D572" l="1"/>
  <c r="D573" l="1"/>
  <c r="D574" l="1"/>
  <c r="D575" l="1"/>
  <c r="D576" l="1"/>
  <c r="D577" l="1"/>
  <c r="D578" l="1"/>
  <c r="D579" l="1"/>
  <c r="D580" l="1"/>
  <c r="D581" l="1"/>
  <c r="D582" l="1"/>
  <c r="D583" l="1"/>
  <c r="D584" l="1"/>
  <c r="D585" l="1"/>
  <c r="D586" l="1"/>
  <c r="D587" l="1"/>
  <c r="D588" l="1"/>
  <c r="D589" l="1"/>
  <c r="D590" l="1"/>
  <c r="D591" l="1"/>
  <c r="D592" l="1"/>
  <c r="D593" l="1"/>
  <c r="D594" l="1"/>
  <c r="D595" l="1"/>
  <c r="D596" l="1"/>
  <c r="D597" l="1"/>
  <c r="D598" l="1"/>
  <c r="D599" l="1"/>
  <c r="D600" l="1"/>
  <c r="D601" l="1"/>
  <c r="D602" l="1"/>
  <c r="D603" l="1"/>
  <c r="D604" l="1"/>
  <c r="D605" l="1"/>
  <c r="D606" l="1"/>
  <c r="D607" l="1"/>
  <c r="D608" l="1"/>
  <c r="D609" l="1"/>
  <c r="D610" l="1"/>
  <c r="D611" l="1"/>
  <c r="D612" l="1"/>
  <c r="D613" l="1"/>
  <c r="D614" l="1"/>
  <c r="D615" l="1"/>
  <c r="D616" l="1"/>
  <c r="D617" l="1"/>
  <c r="D618" l="1"/>
  <c r="D619" l="1"/>
  <c r="D620" l="1"/>
  <c r="D621" l="1"/>
  <c r="D622" l="1"/>
  <c r="D623" l="1"/>
  <c r="D624" l="1"/>
  <c r="D625" l="1"/>
  <c r="D626" l="1"/>
  <c r="D627" l="1"/>
  <c r="D628" l="1"/>
  <c r="D629" l="1"/>
  <c r="D630" l="1"/>
  <c r="D631" l="1"/>
  <c r="D632" l="1"/>
  <c r="D633" l="1"/>
  <c r="D634" l="1"/>
  <c r="D635" l="1"/>
  <c r="D636" l="1"/>
  <c r="D637" l="1"/>
  <c r="D638" l="1"/>
  <c r="D639" l="1"/>
  <c r="D640" l="1"/>
  <c r="D641" l="1"/>
  <c r="D642" l="1"/>
  <c r="D643" l="1"/>
  <c r="D644" l="1"/>
  <c r="D645" l="1"/>
  <c r="D646" l="1"/>
  <c r="D647" l="1"/>
  <c r="D648" l="1"/>
  <c r="D649" l="1"/>
  <c r="D650" l="1"/>
  <c r="D651" l="1"/>
  <c r="D652" l="1"/>
  <c r="D653" l="1"/>
  <c r="D654" l="1"/>
  <c r="D655" l="1"/>
  <c r="D656" l="1"/>
  <c r="D657" l="1"/>
  <c r="D658" l="1"/>
  <c r="D659" l="1"/>
  <c r="D660" l="1"/>
  <c r="D661" l="1"/>
  <c r="D662" l="1"/>
  <c r="D663" l="1"/>
  <c r="D664" l="1"/>
  <c r="D665" l="1"/>
  <c r="D666" l="1"/>
  <c r="D667" l="1"/>
  <c r="D668" l="1"/>
  <c r="D669" l="1"/>
  <c r="D670" l="1"/>
  <c r="D671" l="1"/>
  <c r="D672" l="1"/>
  <c r="D673" l="1"/>
  <c r="D674" l="1"/>
  <c r="D675" l="1"/>
  <c r="D676" l="1"/>
  <c r="D677" l="1"/>
  <c r="D678" l="1"/>
  <c r="D679" l="1"/>
  <c r="D680" l="1"/>
  <c r="D681" l="1"/>
  <c r="D682" l="1"/>
  <c r="D683" l="1"/>
  <c r="D684" l="1"/>
  <c r="D685" l="1"/>
  <c r="D686" l="1"/>
  <c r="D687" l="1"/>
  <c r="D688" l="1"/>
  <c r="D689" l="1"/>
  <c r="D690" l="1"/>
  <c r="D691" l="1"/>
  <c r="D692" l="1"/>
  <c r="D693" l="1"/>
  <c r="D694" l="1"/>
  <c r="D695" l="1"/>
  <c r="D696" l="1"/>
  <c r="D697" l="1"/>
  <c r="D698" l="1"/>
  <c r="D699" l="1"/>
  <c r="D700" l="1"/>
  <c r="D701" l="1"/>
  <c r="D702" l="1"/>
  <c r="D703" l="1"/>
  <c r="D704" l="1"/>
  <c r="D705" l="1"/>
  <c r="D706" l="1"/>
  <c r="D707" l="1"/>
  <c r="D708" l="1"/>
  <c r="D709" l="1"/>
  <c r="D710" l="1"/>
  <c r="D711" l="1"/>
  <c r="D712" l="1"/>
  <c r="D713" l="1"/>
  <c r="D714" l="1"/>
  <c r="D715" l="1"/>
  <c r="D716" l="1"/>
  <c r="D717" l="1"/>
  <c r="D718" l="1"/>
  <c r="D719" l="1"/>
  <c r="D720" l="1"/>
  <c r="D721" l="1"/>
  <c r="D722" l="1"/>
  <c r="D723" l="1"/>
  <c r="D724" l="1"/>
  <c r="D725" l="1"/>
  <c r="D726" l="1"/>
  <c r="D727" l="1"/>
  <c r="D728" l="1"/>
  <c r="D729" l="1"/>
  <c r="D730" l="1"/>
  <c r="D731" l="1"/>
  <c r="D732" l="1"/>
  <c r="D733" l="1"/>
  <c r="D734" l="1"/>
  <c r="D735" l="1"/>
  <c r="D736" l="1"/>
  <c r="D737" l="1"/>
  <c r="D738" l="1"/>
  <c r="D739" l="1"/>
  <c r="D740" l="1"/>
  <c r="D741" l="1"/>
  <c r="D742" l="1"/>
  <c r="D743" l="1"/>
  <c r="D744" l="1"/>
  <c r="D745" l="1"/>
  <c r="D746" l="1"/>
  <c r="D747" l="1"/>
  <c r="D748" l="1"/>
  <c r="D749" l="1"/>
  <c r="D750" l="1"/>
  <c r="D751" l="1"/>
  <c r="D752" l="1"/>
  <c r="D753" l="1"/>
  <c r="D754" l="1"/>
  <c r="D755" l="1"/>
  <c r="D756" l="1"/>
  <c r="D757" l="1"/>
  <c r="D758" l="1"/>
  <c r="D759" l="1"/>
  <c r="D760" l="1"/>
  <c r="D761" l="1"/>
  <c r="D762" l="1"/>
  <c r="D763" l="1"/>
  <c r="D764" l="1"/>
  <c r="D765" l="1"/>
  <c r="D766" l="1"/>
  <c r="D767" l="1"/>
  <c r="D768" l="1"/>
  <c r="D769" l="1"/>
  <c r="D770" l="1"/>
  <c r="D771" l="1"/>
  <c r="D772" l="1"/>
  <c r="D773" l="1"/>
  <c r="D774" l="1"/>
  <c r="D775" l="1"/>
  <c r="D776" l="1"/>
  <c r="D777" l="1"/>
  <c r="D778" l="1"/>
  <c r="D779" l="1"/>
  <c r="D780" l="1"/>
  <c r="D781" l="1"/>
  <c r="D782" l="1"/>
  <c r="D783" l="1"/>
  <c r="D784" l="1"/>
  <c r="D785" l="1"/>
  <c r="D786" l="1"/>
  <c r="D787" l="1"/>
  <c r="D788" l="1"/>
  <c r="D789" l="1"/>
  <c r="D790" l="1"/>
  <c r="D791" l="1"/>
  <c r="D792" l="1"/>
  <c r="D793" l="1"/>
  <c r="D794" l="1"/>
  <c r="D795" l="1"/>
  <c r="D796" l="1"/>
  <c r="D797" l="1"/>
  <c r="D798" l="1"/>
  <c r="D799" l="1"/>
  <c r="D800" l="1"/>
  <c r="D801" l="1"/>
  <c r="D802" l="1"/>
  <c r="D803" l="1"/>
  <c r="D804" l="1"/>
  <c r="D805" l="1"/>
  <c r="D806" l="1"/>
  <c r="D807" l="1"/>
  <c r="D808" l="1"/>
  <c r="D809" l="1"/>
  <c r="D810" l="1"/>
  <c r="D811" l="1"/>
  <c r="D812" l="1"/>
  <c r="D813" l="1"/>
  <c r="D814" l="1"/>
  <c r="D815" l="1"/>
  <c r="D816" l="1"/>
  <c r="D817" l="1"/>
  <c r="D818" l="1"/>
  <c r="D819" l="1"/>
  <c r="D820" l="1"/>
  <c r="D821" l="1"/>
  <c r="D822" l="1"/>
  <c r="D823" l="1"/>
  <c r="D824" l="1"/>
  <c r="D825" l="1"/>
  <c r="D826" l="1"/>
  <c r="D827" l="1"/>
  <c r="D828" l="1"/>
  <c r="D829" l="1"/>
  <c r="D830" l="1"/>
  <c r="D831" l="1"/>
  <c r="D832" l="1"/>
  <c r="D833" l="1"/>
  <c r="D834" l="1"/>
  <c r="D835" l="1"/>
  <c r="D836" l="1"/>
  <c r="D837" l="1"/>
  <c r="D838" l="1"/>
  <c r="D839" l="1"/>
  <c r="D840" l="1"/>
  <c r="D841" l="1"/>
  <c r="D842" l="1"/>
  <c r="D843" l="1"/>
  <c r="D844" l="1"/>
  <c r="D845" l="1"/>
  <c r="D846" l="1"/>
  <c r="D847" l="1"/>
  <c r="D848" l="1"/>
  <c r="D849" l="1"/>
  <c r="D850" l="1"/>
  <c r="D851" l="1"/>
  <c r="D852" l="1"/>
  <c r="D853" l="1"/>
  <c r="D854" l="1"/>
  <c r="D855" l="1"/>
  <c r="D856" l="1"/>
  <c r="D857" l="1"/>
  <c r="D858" l="1"/>
  <c r="D859" l="1"/>
  <c r="D860" l="1"/>
  <c r="D861" l="1"/>
  <c r="D862" l="1"/>
  <c r="D863" l="1"/>
  <c r="D864" l="1"/>
  <c r="D865" l="1"/>
  <c r="D866" l="1"/>
  <c r="D867" l="1"/>
  <c r="D868" l="1"/>
  <c r="D869" l="1"/>
  <c r="D870" l="1"/>
  <c r="D871" l="1"/>
  <c r="D872" l="1"/>
  <c r="D873" l="1"/>
  <c r="D874" l="1"/>
  <c r="D875" l="1"/>
  <c r="D876" l="1"/>
  <c r="D877" l="1"/>
  <c r="D878" l="1"/>
  <c r="D879" l="1"/>
  <c r="D880" l="1"/>
  <c r="D881" l="1"/>
  <c r="D882" l="1"/>
  <c r="D883" l="1"/>
  <c r="D884" l="1"/>
  <c r="D885" l="1"/>
  <c r="D886" l="1"/>
  <c r="D887" l="1"/>
  <c r="D888" l="1"/>
  <c r="D889" l="1"/>
  <c r="D890" l="1"/>
  <c r="D891" l="1"/>
  <c r="D892" l="1"/>
  <c r="D893" l="1"/>
  <c r="D894" l="1"/>
  <c r="D895" l="1"/>
  <c r="D896" l="1"/>
  <c r="D897" l="1"/>
  <c r="D898" l="1"/>
  <c r="D899" l="1"/>
  <c r="D900" l="1"/>
  <c r="D901" l="1"/>
  <c r="D902" l="1"/>
  <c r="D903" l="1"/>
  <c r="D904" l="1"/>
  <c r="D905" l="1"/>
  <c r="D906" l="1"/>
  <c r="D907" l="1"/>
  <c r="D908" l="1"/>
  <c r="D909" l="1"/>
  <c r="D910" l="1"/>
  <c r="D911" l="1"/>
  <c r="D912" l="1"/>
  <c r="D913" l="1"/>
  <c r="D914" l="1"/>
  <c r="D915" l="1"/>
  <c r="D916" l="1"/>
  <c r="D917" l="1"/>
  <c r="D918" l="1"/>
  <c r="D919" l="1"/>
  <c r="D920" l="1"/>
  <c r="D921" l="1"/>
  <c r="D922" l="1"/>
  <c r="D923" l="1"/>
  <c r="D924" l="1"/>
  <c r="D925" l="1"/>
  <c r="D926" l="1"/>
  <c r="D927" l="1"/>
  <c r="D928" l="1"/>
  <c r="D929" l="1"/>
  <c r="D930" l="1"/>
  <c r="D931" l="1"/>
  <c r="D932" l="1"/>
  <c r="D933" l="1"/>
  <c r="D934" l="1"/>
  <c r="D935" l="1"/>
  <c r="D936" l="1"/>
  <c r="D937" l="1"/>
  <c r="D938" l="1"/>
  <c r="D939" l="1"/>
  <c r="D940" l="1"/>
  <c r="D941" l="1"/>
  <c r="D942" l="1"/>
  <c r="D943" l="1"/>
  <c r="D944" l="1"/>
  <c r="D945" l="1"/>
  <c r="D946" l="1"/>
  <c r="D947" l="1"/>
  <c r="D948" l="1"/>
  <c r="D949" l="1"/>
  <c r="D950" l="1"/>
  <c r="D951" l="1"/>
  <c r="D952" l="1"/>
  <c r="D953" l="1"/>
  <c r="D954" l="1"/>
  <c r="D955" l="1"/>
  <c r="D956" l="1"/>
  <c r="D957" l="1"/>
  <c r="D958" l="1"/>
  <c r="D959" l="1"/>
  <c r="D960" l="1"/>
  <c r="D961" l="1"/>
  <c r="D962" l="1"/>
  <c r="D963" l="1"/>
  <c r="D964" l="1"/>
  <c r="D965" l="1"/>
  <c r="D966" l="1"/>
  <c r="D967" l="1"/>
  <c r="D968" l="1"/>
  <c r="D969" l="1"/>
  <c r="D970" l="1"/>
  <c r="D971" l="1"/>
  <c r="D972" l="1"/>
  <c r="D973" l="1"/>
  <c r="D974" l="1"/>
  <c r="D975" l="1"/>
  <c r="D976" l="1"/>
  <c r="D977" l="1"/>
  <c r="D978" l="1"/>
  <c r="D979" l="1"/>
  <c r="D980" l="1"/>
  <c r="D981" l="1"/>
  <c r="D982" l="1"/>
  <c r="D983" l="1"/>
  <c r="D984" l="1"/>
  <c r="D985" l="1"/>
  <c r="D986" l="1"/>
  <c r="D987" l="1"/>
  <c r="D988" l="1"/>
  <c r="D989" l="1"/>
  <c r="D990" l="1"/>
  <c r="D991" l="1"/>
  <c r="D992" l="1"/>
  <c r="D993" l="1"/>
  <c r="D994" l="1"/>
  <c r="D995" l="1"/>
  <c r="D996" l="1"/>
  <c r="D997" l="1"/>
  <c r="D998" l="1"/>
  <c r="D999" l="1"/>
  <c r="D1000" l="1"/>
  <c r="D1001" l="1"/>
  <c r="D1002" l="1"/>
  <c r="D1004" l="1"/>
  <c r="D1003"/>
</calcChain>
</file>

<file path=xl/sharedStrings.xml><?xml version="1.0" encoding="utf-8"?>
<sst xmlns="http://schemas.openxmlformats.org/spreadsheetml/2006/main" count="37" uniqueCount="37">
  <si>
    <t>Fragmentation</t>
  </si>
  <si>
    <t>Scan Time</t>
  </si>
  <si>
    <t>Fill Factor</t>
  </si>
  <si>
    <t>Page Read Time</t>
  </si>
  <si>
    <t>Pages</t>
  </si>
  <si>
    <t>MB</t>
  </si>
  <si>
    <t>Blocks</t>
  </si>
  <si>
    <t>Fragmented Page</t>
  </si>
  <si>
    <t>Topoffpoint</t>
  </si>
  <si>
    <t>Delta</t>
  </si>
  <si>
    <t>Max Performance Gain</t>
  </si>
  <si>
    <t>Key Size</t>
  </si>
  <si>
    <t># Rows</t>
  </si>
  <si>
    <t>Current Fragmenation</t>
  </si>
  <si>
    <t>Current Fill Factor</t>
  </si>
  <si>
    <t>Max Calcuated Fragmentation</t>
  </si>
  <si>
    <t>Max Calculated Fill Factor</t>
  </si>
  <si>
    <t>Current Page Fill Ratio</t>
  </si>
  <si>
    <t>Input Fields</t>
  </si>
  <si>
    <t>Results</t>
  </si>
  <si>
    <t>Used Pages</t>
  </si>
  <si>
    <t>Fragmented Pages</t>
  </si>
  <si>
    <t>Empty Space</t>
  </si>
  <si>
    <t>Current Fill Factor Supports Out Of Bound Growth of:</t>
  </si>
  <si>
    <t>Estimated total out of bound growth</t>
  </si>
  <si>
    <t>Estimated Non Covered Out of bound Growth</t>
  </si>
  <si>
    <t>Max Allowed Fragmenation</t>
  </si>
  <si>
    <t>Max Allowed Fill Factor</t>
  </si>
  <si>
    <t>Is Key Increasing</t>
  </si>
  <si>
    <t>Is Key Chaotic</t>
  </si>
  <si>
    <t>Is Clustered</t>
  </si>
  <si>
    <t>Max Performance</t>
  </si>
  <si>
    <t>Best FF</t>
  </si>
  <si>
    <t>Column1</t>
  </si>
  <si>
    <t>Estimated Perfomrance Gain</t>
  </si>
  <si>
    <t>Best Performance FF</t>
  </si>
  <si>
    <t>Best Calcualated Fill Factor</t>
  </si>
</sst>
</file>

<file path=xl/styles.xml><?xml version="1.0" encoding="utf-8"?>
<styleSheet xmlns="http://schemas.openxmlformats.org/spreadsheetml/2006/main">
  <numFmts count="1">
    <numFmt numFmtId="165" formatCode="0.000000"/>
  </numFmts>
  <fonts count="4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6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3" fillId="4" borderId="0" applyNumberFormat="0" applyBorder="0" applyAlignment="0" applyProtection="0"/>
  </cellStyleXfs>
  <cellXfs count="12">
    <xf numFmtId="0" fontId="0" fillId="0" borderId="0" xfId="0"/>
    <xf numFmtId="10" fontId="0" fillId="0" borderId="0" xfId="0" applyNumberFormat="1"/>
    <xf numFmtId="0" fontId="1" fillId="2" borderId="0" xfId="1"/>
    <xf numFmtId="2" fontId="0" fillId="0" borderId="0" xfId="0" applyNumberFormat="1"/>
    <xf numFmtId="10" fontId="2" fillId="3" borderId="2" xfId="2" applyNumberFormat="1" applyFont="1" applyFill="1" applyBorder="1"/>
    <xf numFmtId="0" fontId="2" fillId="3" borderId="2" xfId="2" applyBorder="1"/>
    <xf numFmtId="0" fontId="2" fillId="3" borderId="1" xfId="2" applyAlignment="1">
      <alignment horizontal="center"/>
    </xf>
    <xf numFmtId="0" fontId="3" fillId="4" borderId="0" xfId="3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/>
    <xf numFmtId="165" fontId="0" fillId="0" borderId="0" xfId="0" applyNumberFormat="1"/>
  </cellXfs>
  <cellStyles count="4">
    <cellStyle name="Accent3" xfId="3" builtinId="37"/>
    <cellStyle name="Good" xfId="1" builtinId="26"/>
    <cellStyle name="Input" xfId="2" builtinId="20"/>
    <cellStyle name="Normal" xfId="0" builtinId="0"/>
  </cellStyles>
  <dxfs count="19"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4" formatCode="0.00%"/>
    </dxf>
    <dxf>
      <numFmt numFmtId="1" formatCode="0"/>
    </dxf>
    <dxf>
      <numFmt numFmtId="14" formatCode="0.00%"/>
    </dxf>
    <dxf>
      <numFmt numFmtId="14" formatCode="0.00%"/>
    </dxf>
    <dxf>
      <numFmt numFmtId="2" formatCode="0.00"/>
    </dxf>
    <dxf>
      <numFmt numFmtId="14" formatCode="0.00%"/>
    </dxf>
    <dxf>
      <numFmt numFmtId="14" formatCode="0.00%"/>
    </dxf>
    <dxf>
      <numFmt numFmtId="14" formatCode="0.00%"/>
    </dxf>
    <dxf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/>
        <vertical/>
        <horizontal/>
      </border>
    </dxf>
    <dxf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/>
        <vertical/>
        <horizontal/>
      </border>
    </dxf>
    <dxf>
      <border outline="0">
        <bottom style="thin">
          <color rgb="FF7F7F7F"/>
        </bottom>
      </border>
    </dxf>
    <dxf>
      <numFmt numFmtId="14" formatCode="0.00%"/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/>
        <vertical/>
        <horizontal/>
      </border>
    </dxf>
    <dxf>
      <numFmt numFmtId="14" formatCode="0.00%"/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/>
        <vertical/>
        <horizontal/>
      </border>
    </dxf>
    <dxf>
      <numFmt numFmtId="14" formatCode="0.00%"/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/>
        <vertical/>
        <horizontal/>
      </border>
    </dxf>
    <dxf>
      <border outline="0">
        <bottom style="thin">
          <color rgb="FF7F7F7F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plotArea>
      <c:layout/>
      <c:lineChart>
        <c:grouping val="standard"/>
        <c:ser>
          <c:idx val="2"/>
          <c:order val="0"/>
          <c:tx>
            <c:v>Frag. Performance Decrease</c:v>
          </c:tx>
          <c:marker>
            <c:symbol val="none"/>
          </c:marker>
          <c:val>
            <c:numRef>
              <c:f>'Calculation Field'!$D$5:$D$1004</c:f>
              <c:numCache>
                <c:formatCode>0.00%</c:formatCode>
                <c:ptCount val="1000"/>
                <c:pt idx="0">
                  <c:v>1.0045287208554901</c:v>
                </c:pt>
                <c:pt idx="1">
                  <c:v>1.0091304855957459</c:v>
                </c:pt>
                <c:pt idx="2">
                  <c:v>1.013732250336002</c:v>
                </c:pt>
                <c:pt idx="3">
                  <c:v>1.0183340150762579</c:v>
                </c:pt>
                <c:pt idx="4">
                  <c:v>1.0229357798165137</c:v>
                </c:pt>
                <c:pt idx="5">
                  <c:v>1.0275375445567698</c:v>
                </c:pt>
                <c:pt idx="6">
                  <c:v>1.0321393092970257</c:v>
                </c:pt>
                <c:pt idx="7">
                  <c:v>1.0367410740372816</c:v>
                </c:pt>
                <c:pt idx="8">
                  <c:v>1.0413428387775376</c:v>
                </c:pt>
                <c:pt idx="9">
                  <c:v>1.0459446035177935</c:v>
                </c:pt>
                <c:pt idx="10">
                  <c:v>1.0505463682580496</c:v>
                </c:pt>
                <c:pt idx="11">
                  <c:v>1.0551481329983055</c:v>
                </c:pt>
                <c:pt idx="12">
                  <c:v>1.0597498977385613</c:v>
                </c:pt>
                <c:pt idx="13">
                  <c:v>1.0643516624788174</c:v>
                </c:pt>
                <c:pt idx="14">
                  <c:v>1.0689534272190733</c:v>
                </c:pt>
                <c:pt idx="15">
                  <c:v>1.0735551919593291</c:v>
                </c:pt>
                <c:pt idx="16">
                  <c:v>1.0781569566995852</c:v>
                </c:pt>
                <c:pt idx="17">
                  <c:v>1.0827587214398411</c:v>
                </c:pt>
                <c:pt idx="18">
                  <c:v>1.087360486180097</c:v>
                </c:pt>
                <c:pt idx="19">
                  <c:v>1.091962250920353</c:v>
                </c:pt>
                <c:pt idx="20">
                  <c:v>1.0965640156606089</c:v>
                </c:pt>
                <c:pt idx="21">
                  <c:v>1.101165780400865</c:v>
                </c:pt>
                <c:pt idx="22">
                  <c:v>1.1057675451411209</c:v>
                </c:pt>
                <c:pt idx="23">
                  <c:v>1.1103693098813767</c:v>
                </c:pt>
                <c:pt idx="24">
                  <c:v>1.1149710746216328</c:v>
                </c:pt>
                <c:pt idx="25">
                  <c:v>1.1195728393618887</c:v>
                </c:pt>
                <c:pt idx="26">
                  <c:v>1.1241746041021445</c:v>
                </c:pt>
                <c:pt idx="27">
                  <c:v>1.1287763688424006</c:v>
                </c:pt>
                <c:pt idx="28">
                  <c:v>1.1333781335826565</c:v>
                </c:pt>
                <c:pt idx="29">
                  <c:v>1.1379798983229124</c:v>
                </c:pt>
                <c:pt idx="30">
                  <c:v>1.1425816630631684</c:v>
                </c:pt>
                <c:pt idx="31">
                  <c:v>1.1471834278034243</c:v>
                </c:pt>
                <c:pt idx="32">
                  <c:v>1.1517851925436804</c:v>
                </c:pt>
                <c:pt idx="33">
                  <c:v>1.1563869572839363</c:v>
                </c:pt>
                <c:pt idx="34">
                  <c:v>1.1609887220241921</c:v>
                </c:pt>
                <c:pt idx="35">
                  <c:v>1.1655904867644482</c:v>
                </c:pt>
                <c:pt idx="36">
                  <c:v>1.1701922515047041</c:v>
                </c:pt>
                <c:pt idx="37">
                  <c:v>1.1747940162449599</c:v>
                </c:pt>
                <c:pt idx="38">
                  <c:v>1.179395780985216</c:v>
                </c:pt>
                <c:pt idx="39">
                  <c:v>1.1839975457254719</c:v>
                </c:pt>
                <c:pt idx="40">
                  <c:v>1.188599310465728</c:v>
                </c:pt>
                <c:pt idx="41">
                  <c:v>1.1932010752059838</c:v>
                </c:pt>
                <c:pt idx="42">
                  <c:v>1.1978028399462397</c:v>
                </c:pt>
                <c:pt idx="43">
                  <c:v>1.2024046046864958</c:v>
                </c:pt>
                <c:pt idx="44">
                  <c:v>1.2070063694267517</c:v>
                </c:pt>
                <c:pt idx="45">
                  <c:v>1.2116081341670075</c:v>
                </c:pt>
                <c:pt idx="46">
                  <c:v>1.2162098989072636</c:v>
                </c:pt>
                <c:pt idx="47">
                  <c:v>1.2208116636475195</c:v>
                </c:pt>
                <c:pt idx="48">
                  <c:v>1.2254134283877753</c:v>
                </c:pt>
                <c:pt idx="49">
                  <c:v>1.2300151931280314</c:v>
                </c:pt>
                <c:pt idx="50">
                  <c:v>1.2346169578682873</c:v>
                </c:pt>
                <c:pt idx="51">
                  <c:v>1.2392187226085434</c:v>
                </c:pt>
                <c:pt idx="52">
                  <c:v>1.2438204873487992</c:v>
                </c:pt>
                <c:pt idx="53">
                  <c:v>1.2484222520890551</c:v>
                </c:pt>
                <c:pt idx="54">
                  <c:v>1.2530240168293112</c:v>
                </c:pt>
                <c:pt idx="55">
                  <c:v>1.2576257815695671</c:v>
                </c:pt>
                <c:pt idx="56">
                  <c:v>1.2622275463098229</c:v>
                </c:pt>
                <c:pt idx="57">
                  <c:v>1.266829311050079</c:v>
                </c:pt>
                <c:pt idx="58">
                  <c:v>1.2714310757903349</c:v>
                </c:pt>
                <c:pt idx="59">
                  <c:v>1.2760328405305907</c:v>
                </c:pt>
                <c:pt idx="60">
                  <c:v>1.2806346052708468</c:v>
                </c:pt>
                <c:pt idx="61">
                  <c:v>1.2852363700111027</c:v>
                </c:pt>
                <c:pt idx="62">
                  <c:v>1.2898381347513588</c:v>
                </c:pt>
                <c:pt idx="63">
                  <c:v>1.2944398994916146</c:v>
                </c:pt>
                <c:pt idx="64">
                  <c:v>1.2990416642318705</c:v>
                </c:pt>
                <c:pt idx="65">
                  <c:v>1.3036434289721266</c:v>
                </c:pt>
                <c:pt idx="66">
                  <c:v>1.3082451937123825</c:v>
                </c:pt>
                <c:pt idx="67">
                  <c:v>1.3128469584526383</c:v>
                </c:pt>
                <c:pt idx="68">
                  <c:v>1.3174487231928944</c:v>
                </c:pt>
                <c:pt idx="69">
                  <c:v>1.3220504879331503</c:v>
                </c:pt>
                <c:pt idx="70">
                  <c:v>1.3266522526734064</c:v>
                </c:pt>
                <c:pt idx="71">
                  <c:v>1.3312540174136622</c:v>
                </c:pt>
                <c:pt idx="72">
                  <c:v>1.3358557821539181</c:v>
                </c:pt>
                <c:pt idx="73">
                  <c:v>1.3404575468941742</c:v>
                </c:pt>
                <c:pt idx="74">
                  <c:v>1.34505931163443</c:v>
                </c:pt>
                <c:pt idx="75">
                  <c:v>1.3496610763746859</c:v>
                </c:pt>
                <c:pt idx="76">
                  <c:v>1.354262841114942</c:v>
                </c:pt>
                <c:pt idx="77">
                  <c:v>1.3588646058551979</c:v>
                </c:pt>
                <c:pt idx="78">
                  <c:v>1.3634663705954537</c:v>
                </c:pt>
                <c:pt idx="79">
                  <c:v>1.3680681353357098</c:v>
                </c:pt>
                <c:pt idx="80">
                  <c:v>1.3726699000759657</c:v>
                </c:pt>
                <c:pt idx="81">
                  <c:v>1.3772716648162218</c:v>
                </c:pt>
                <c:pt idx="82">
                  <c:v>1.3818734295564776</c:v>
                </c:pt>
                <c:pt idx="83">
                  <c:v>1.3864751942967335</c:v>
                </c:pt>
                <c:pt idx="84">
                  <c:v>1.3910769590369896</c:v>
                </c:pt>
                <c:pt idx="85">
                  <c:v>1.3956787237772454</c:v>
                </c:pt>
                <c:pt idx="86">
                  <c:v>1.4002804885175013</c:v>
                </c:pt>
                <c:pt idx="87">
                  <c:v>1.4048822532577574</c:v>
                </c:pt>
                <c:pt idx="88">
                  <c:v>1.4094840179980133</c:v>
                </c:pt>
                <c:pt idx="89">
                  <c:v>1.4140857827382693</c:v>
                </c:pt>
                <c:pt idx="90">
                  <c:v>1.4186875474785252</c:v>
                </c:pt>
                <c:pt idx="91">
                  <c:v>1.4232893122187809</c:v>
                </c:pt>
                <c:pt idx="92">
                  <c:v>1.4278910769590372</c:v>
                </c:pt>
                <c:pt idx="93">
                  <c:v>1.432492841699293</c:v>
                </c:pt>
                <c:pt idx="94">
                  <c:v>1.4370946064395489</c:v>
                </c:pt>
                <c:pt idx="95">
                  <c:v>1.441696371179805</c:v>
                </c:pt>
                <c:pt idx="96">
                  <c:v>1.4462981359200608</c:v>
                </c:pt>
                <c:pt idx="97">
                  <c:v>1.4508999006603167</c:v>
                </c:pt>
                <c:pt idx="98">
                  <c:v>1.4555016654005728</c:v>
                </c:pt>
                <c:pt idx="99">
                  <c:v>1.4601034301408284</c:v>
                </c:pt>
                <c:pt idx="100">
                  <c:v>1.4647051948810847</c:v>
                </c:pt>
                <c:pt idx="101">
                  <c:v>1.4693069596213406</c:v>
                </c:pt>
                <c:pt idx="102">
                  <c:v>1.4739087243615965</c:v>
                </c:pt>
                <c:pt idx="103">
                  <c:v>1.4785104891018523</c:v>
                </c:pt>
                <c:pt idx="104">
                  <c:v>1.4831122538421087</c:v>
                </c:pt>
                <c:pt idx="105">
                  <c:v>1.4877140185823643</c:v>
                </c:pt>
                <c:pt idx="106">
                  <c:v>1.4923157833226204</c:v>
                </c:pt>
                <c:pt idx="107">
                  <c:v>1.4969175480628762</c:v>
                </c:pt>
                <c:pt idx="108">
                  <c:v>1.5015193128031321</c:v>
                </c:pt>
                <c:pt idx="109">
                  <c:v>1.5061210775433882</c:v>
                </c:pt>
                <c:pt idx="110">
                  <c:v>1.5107228422836441</c:v>
                </c:pt>
                <c:pt idx="111">
                  <c:v>1.5153246070239001</c:v>
                </c:pt>
                <c:pt idx="112">
                  <c:v>1.519926371764156</c:v>
                </c:pt>
                <c:pt idx="113">
                  <c:v>1.5245281365044119</c:v>
                </c:pt>
                <c:pt idx="114">
                  <c:v>1.529129901244668</c:v>
                </c:pt>
                <c:pt idx="115">
                  <c:v>1.5337316659849238</c:v>
                </c:pt>
                <c:pt idx="116">
                  <c:v>1.5383334307251797</c:v>
                </c:pt>
                <c:pt idx="117">
                  <c:v>1.5429351954654358</c:v>
                </c:pt>
                <c:pt idx="118">
                  <c:v>1.5475369602056916</c:v>
                </c:pt>
                <c:pt idx="119">
                  <c:v>1.5521387249459477</c:v>
                </c:pt>
                <c:pt idx="120">
                  <c:v>1.5567404896862036</c:v>
                </c:pt>
                <c:pt idx="121">
                  <c:v>1.5613422544264595</c:v>
                </c:pt>
                <c:pt idx="122">
                  <c:v>1.5659440191667156</c:v>
                </c:pt>
                <c:pt idx="123">
                  <c:v>1.5705457839069714</c:v>
                </c:pt>
                <c:pt idx="124">
                  <c:v>1.5751475486472273</c:v>
                </c:pt>
                <c:pt idx="125">
                  <c:v>1.5797493133874834</c:v>
                </c:pt>
                <c:pt idx="126">
                  <c:v>1.5843510781277392</c:v>
                </c:pt>
                <c:pt idx="127">
                  <c:v>1.5889528428679951</c:v>
                </c:pt>
                <c:pt idx="128">
                  <c:v>1.5935546076082512</c:v>
                </c:pt>
                <c:pt idx="129">
                  <c:v>1.598156372348507</c:v>
                </c:pt>
                <c:pt idx="130">
                  <c:v>1.6027581370887631</c:v>
                </c:pt>
                <c:pt idx="131">
                  <c:v>1.607359901829019</c:v>
                </c:pt>
                <c:pt idx="132">
                  <c:v>1.6119616665692749</c:v>
                </c:pt>
                <c:pt idx="133">
                  <c:v>1.616563431309531</c:v>
                </c:pt>
                <c:pt idx="134">
                  <c:v>1.6211651960497868</c:v>
                </c:pt>
                <c:pt idx="135">
                  <c:v>1.6257669607900425</c:v>
                </c:pt>
                <c:pt idx="136">
                  <c:v>1.6303687255302988</c:v>
                </c:pt>
                <c:pt idx="137">
                  <c:v>1.6349704902705546</c:v>
                </c:pt>
                <c:pt idx="138">
                  <c:v>1.6395722550108107</c:v>
                </c:pt>
                <c:pt idx="139">
                  <c:v>1.6441740197510661</c:v>
                </c:pt>
                <c:pt idx="140">
                  <c:v>1.6487757844913224</c:v>
                </c:pt>
                <c:pt idx="141">
                  <c:v>1.6533775492315785</c:v>
                </c:pt>
                <c:pt idx="142">
                  <c:v>1.6579793139718344</c:v>
                </c:pt>
                <c:pt idx="143">
                  <c:v>1.66258107871209</c:v>
                </c:pt>
                <c:pt idx="144">
                  <c:v>1.6671828434523464</c:v>
                </c:pt>
                <c:pt idx="145">
                  <c:v>1.6717846081926022</c:v>
                </c:pt>
                <c:pt idx="146">
                  <c:v>1.6763863729328581</c:v>
                </c:pt>
                <c:pt idx="147">
                  <c:v>1.6809881376731142</c:v>
                </c:pt>
                <c:pt idx="148">
                  <c:v>1.68558990241337</c:v>
                </c:pt>
                <c:pt idx="149">
                  <c:v>1.6901916671536261</c:v>
                </c:pt>
                <c:pt idx="150">
                  <c:v>1.694793431893882</c:v>
                </c:pt>
                <c:pt idx="151">
                  <c:v>1.6993951966341379</c:v>
                </c:pt>
                <c:pt idx="152">
                  <c:v>1.7039969613743939</c:v>
                </c:pt>
                <c:pt idx="153">
                  <c:v>1.7085987261146498</c:v>
                </c:pt>
                <c:pt idx="154">
                  <c:v>1.7132004908549054</c:v>
                </c:pt>
                <c:pt idx="155">
                  <c:v>1.7178022555951618</c:v>
                </c:pt>
                <c:pt idx="156">
                  <c:v>1.7224040203354176</c:v>
                </c:pt>
                <c:pt idx="157">
                  <c:v>1.7270057850756735</c:v>
                </c:pt>
                <c:pt idx="158">
                  <c:v>1.7316075498159296</c:v>
                </c:pt>
                <c:pt idx="159">
                  <c:v>1.7362093145561854</c:v>
                </c:pt>
                <c:pt idx="160">
                  <c:v>1.7408110792964411</c:v>
                </c:pt>
                <c:pt idx="161">
                  <c:v>1.7454128440366974</c:v>
                </c:pt>
                <c:pt idx="162">
                  <c:v>1.7500146087769533</c:v>
                </c:pt>
                <c:pt idx="163">
                  <c:v>1.7546163735172093</c:v>
                </c:pt>
                <c:pt idx="164">
                  <c:v>1.759218138257465</c:v>
                </c:pt>
                <c:pt idx="165">
                  <c:v>1.7638199029977211</c:v>
                </c:pt>
                <c:pt idx="166">
                  <c:v>1.7684216677379772</c:v>
                </c:pt>
                <c:pt idx="167">
                  <c:v>1.773023432478233</c:v>
                </c:pt>
                <c:pt idx="168">
                  <c:v>1.7776251972184887</c:v>
                </c:pt>
                <c:pt idx="169">
                  <c:v>1.7822269619587452</c:v>
                </c:pt>
                <c:pt idx="170">
                  <c:v>1.7868287266990006</c:v>
                </c:pt>
                <c:pt idx="171">
                  <c:v>1.7914304914392569</c:v>
                </c:pt>
                <c:pt idx="172">
                  <c:v>1.7960322561795128</c:v>
                </c:pt>
                <c:pt idx="173">
                  <c:v>1.8006340209197687</c:v>
                </c:pt>
                <c:pt idx="174">
                  <c:v>1.8052357856600247</c:v>
                </c:pt>
                <c:pt idx="175">
                  <c:v>1.8098375504002806</c:v>
                </c:pt>
                <c:pt idx="176">
                  <c:v>1.8144393151405365</c:v>
                </c:pt>
                <c:pt idx="177">
                  <c:v>1.8190410798807926</c:v>
                </c:pt>
                <c:pt idx="178">
                  <c:v>1.8236428446210482</c:v>
                </c:pt>
                <c:pt idx="179">
                  <c:v>1.8282446093613041</c:v>
                </c:pt>
                <c:pt idx="180">
                  <c:v>1.8328463741015606</c:v>
                </c:pt>
                <c:pt idx="181">
                  <c:v>1.8374481388418162</c:v>
                </c:pt>
                <c:pt idx="182">
                  <c:v>1.8420499035820723</c:v>
                </c:pt>
                <c:pt idx="183">
                  <c:v>1.8466516683223282</c:v>
                </c:pt>
                <c:pt idx="184">
                  <c:v>1.8512534330625841</c:v>
                </c:pt>
                <c:pt idx="185">
                  <c:v>1.8558551978028401</c:v>
                </c:pt>
                <c:pt idx="186">
                  <c:v>1.8604569625430958</c:v>
                </c:pt>
                <c:pt idx="187">
                  <c:v>1.8650587272833521</c:v>
                </c:pt>
                <c:pt idx="188">
                  <c:v>1.8696604920236082</c:v>
                </c:pt>
                <c:pt idx="189">
                  <c:v>1.8742622567638636</c:v>
                </c:pt>
                <c:pt idx="190">
                  <c:v>1.8788640215041199</c:v>
                </c:pt>
                <c:pt idx="191">
                  <c:v>1.8834657862443762</c:v>
                </c:pt>
                <c:pt idx="192">
                  <c:v>1.8880675509846316</c:v>
                </c:pt>
                <c:pt idx="193">
                  <c:v>1.8926693157248877</c:v>
                </c:pt>
                <c:pt idx="194">
                  <c:v>1.8972710804651434</c:v>
                </c:pt>
                <c:pt idx="195">
                  <c:v>1.9018728452053995</c:v>
                </c:pt>
                <c:pt idx="196">
                  <c:v>1.9064746099456555</c:v>
                </c:pt>
                <c:pt idx="197">
                  <c:v>1.9110763746859112</c:v>
                </c:pt>
                <c:pt idx="198">
                  <c:v>1.9156781394261675</c:v>
                </c:pt>
                <c:pt idx="199">
                  <c:v>1.9202799041664236</c:v>
                </c:pt>
                <c:pt idx="200">
                  <c:v>1.924881668906679</c:v>
                </c:pt>
                <c:pt idx="201">
                  <c:v>1.9294834336469353</c:v>
                </c:pt>
                <c:pt idx="202">
                  <c:v>1.9340851983871912</c:v>
                </c:pt>
                <c:pt idx="203">
                  <c:v>1.938686963127447</c:v>
                </c:pt>
                <c:pt idx="204">
                  <c:v>1.9432887278677031</c:v>
                </c:pt>
                <c:pt idx="205">
                  <c:v>1.947890492607959</c:v>
                </c:pt>
                <c:pt idx="206">
                  <c:v>1.9524922573482149</c:v>
                </c:pt>
                <c:pt idx="207">
                  <c:v>1.9570940220884712</c:v>
                </c:pt>
                <c:pt idx="208">
                  <c:v>1.9616957868287266</c:v>
                </c:pt>
                <c:pt idx="209">
                  <c:v>1.9662975515689831</c:v>
                </c:pt>
                <c:pt idx="210">
                  <c:v>1.9708993163092383</c:v>
                </c:pt>
                <c:pt idx="211">
                  <c:v>1.9755010810494946</c:v>
                </c:pt>
                <c:pt idx="212">
                  <c:v>1.9801028457897507</c:v>
                </c:pt>
                <c:pt idx="213">
                  <c:v>1.9847046105300066</c:v>
                </c:pt>
                <c:pt idx="214">
                  <c:v>1.9893063752702624</c:v>
                </c:pt>
                <c:pt idx="215">
                  <c:v>1.9939081400105185</c:v>
                </c:pt>
                <c:pt idx="216">
                  <c:v>1.9985099047507744</c:v>
                </c:pt>
                <c:pt idx="217">
                  <c:v>2.0031116694910303</c:v>
                </c:pt>
                <c:pt idx="218">
                  <c:v>2.0077134342312859</c:v>
                </c:pt>
                <c:pt idx="219">
                  <c:v>2.0123151989715424</c:v>
                </c:pt>
                <c:pt idx="220">
                  <c:v>2.0169169637117985</c:v>
                </c:pt>
                <c:pt idx="221">
                  <c:v>2.0215187284520542</c:v>
                </c:pt>
                <c:pt idx="222">
                  <c:v>2.0261204931923102</c:v>
                </c:pt>
                <c:pt idx="223">
                  <c:v>2.0307222579325659</c:v>
                </c:pt>
                <c:pt idx="224">
                  <c:v>2.035324022672822</c:v>
                </c:pt>
                <c:pt idx="225">
                  <c:v>2.0399257874130781</c:v>
                </c:pt>
                <c:pt idx="226">
                  <c:v>2.0445275521533337</c:v>
                </c:pt>
                <c:pt idx="227">
                  <c:v>2.0491293168935898</c:v>
                </c:pt>
                <c:pt idx="228">
                  <c:v>2.0537310816338463</c:v>
                </c:pt>
                <c:pt idx="229">
                  <c:v>2.0583328463741015</c:v>
                </c:pt>
                <c:pt idx="230">
                  <c:v>2.0629346111143572</c:v>
                </c:pt>
                <c:pt idx="231">
                  <c:v>2.0675363758546137</c:v>
                </c:pt>
                <c:pt idx="232">
                  <c:v>2.0721381405948698</c:v>
                </c:pt>
                <c:pt idx="233">
                  <c:v>2.0767399053351254</c:v>
                </c:pt>
                <c:pt idx="234">
                  <c:v>2.0813416700753811</c:v>
                </c:pt>
                <c:pt idx="235">
                  <c:v>2.0859434348156376</c:v>
                </c:pt>
                <c:pt idx="236">
                  <c:v>2.0905451995558937</c:v>
                </c:pt>
                <c:pt idx="237">
                  <c:v>2.0951469642961489</c:v>
                </c:pt>
                <c:pt idx="238">
                  <c:v>2.0997487290364054</c:v>
                </c:pt>
                <c:pt idx="239">
                  <c:v>2.1043504937766611</c:v>
                </c:pt>
                <c:pt idx="240">
                  <c:v>2.1089522585169171</c:v>
                </c:pt>
                <c:pt idx="241">
                  <c:v>2.1135540232571732</c:v>
                </c:pt>
                <c:pt idx="242">
                  <c:v>2.1181557879974289</c:v>
                </c:pt>
                <c:pt idx="243">
                  <c:v>2.1227575527376845</c:v>
                </c:pt>
                <c:pt idx="244">
                  <c:v>2.127359317477941</c:v>
                </c:pt>
                <c:pt idx="245">
                  <c:v>2.1319610822181967</c:v>
                </c:pt>
                <c:pt idx="246">
                  <c:v>2.1365628469584528</c:v>
                </c:pt>
                <c:pt idx="247">
                  <c:v>2.1411646116987089</c:v>
                </c:pt>
                <c:pt idx="248">
                  <c:v>2.1457663764389645</c:v>
                </c:pt>
                <c:pt idx="249">
                  <c:v>2.1503681411792206</c:v>
                </c:pt>
                <c:pt idx="250">
                  <c:v>2.1549699059194762</c:v>
                </c:pt>
                <c:pt idx="251">
                  <c:v>2.1595716706597328</c:v>
                </c:pt>
                <c:pt idx="252">
                  <c:v>2.1641734353999889</c:v>
                </c:pt>
                <c:pt idx="253">
                  <c:v>2.1687752001402445</c:v>
                </c:pt>
                <c:pt idx="254">
                  <c:v>2.1733769648805006</c:v>
                </c:pt>
                <c:pt idx="255">
                  <c:v>2.1779787296207558</c:v>
                </c:pt>
                <c:pt idx="256">
                  <c:v>2.1825804943610123</c:v>
                </c:pt>
                <c:pt idx="257">
                  <c:v>2.1871822591012684</c:v>
                </c:pt>
                <c:pt idx="258">
                  <c:v>2.191784023841524</c:v>
                </c:pt>
                <c:pt idx="259">
                  <c:v>2.1963857885817801</c:v>
                </c:pt>
                <c:pt idx="260">
                  <c:v>2.2009875533220362</c:v>
                </c:pt>
                <c:pt idx="261">
                  <c:v>2.2055893180622919</c:v>
                </c:pt>
                <c:pt idx="262">
                  <c:v>2.2101910828025479</c:v>
                </c:pt>
                <c:pt idx="263">
                  <c:v>2.2147928475428036</c:v>
                </c:pt>
                <c:pt idx="264">
                  <c:v>2.2193946122830597</c:v>
                </c:pt>
                <c:pt idx="265">
                  <c:v>2.2239963770233158</c:v>
                </c:pt>
                <c:pt idx="266">
                  <c:v>2.2285981417635718</c:v>
                </c:pt>
                <c:pt idx="267">
                  <c:v>2.2331999065038275</c:v>
                </c:pt>
                <c:pt idx="268">
                  <c:v>2.2378016712440836</c:v>
                </c:pt>
                <c:pt idx="269">
                  <c:v>2.2424034359843397</c:v>
                </c:pt>
                <c:pt idx="270">
                  <c:v>2.2470052007245953</c:v>
                </c:pt>
                <c:pt idx="271">
                  <c:v>2.251606965464851</c:v>
                </c:pt>
                <c:pt idx="272">
                  <c:v>2.256208730205107</c:v>
                </c:pt>
                <c:pt idx="273">
                  <c:v>2.2608104949453636</c:v>
                </c:pt>
                <c:pt idx="274">
                  <c:v>2.2654122596856192</c:v>
                </c:pt>
                <c:pt idx="275">
                  <c:v>2.2700140244258753</c:v>
                </c:pt>
                <c:pt idx="276">
                  <c:v>2.2746157891661314</c:v>
                </c:pt>
                <c:pt idx="277">
                  <c:v>2.279217553906387</c:v>
                </c:pt>
                <c:pt idx="278">
                  <c:v>2.2838193186466431</c:v>
                </c:pt>
                <c:pt idx="279">
                  <c:v>2.2884210833868988</c:v>
                </c:pt>
                <c:pt idx="280">
                  <c:v>2.2930228481271548</c:v>
                </c:pt>
                <c:pt idx="281">
                  <c:v>2.2976246128674109</c:v>
                </c:pt>
                <c:pt idx="282">
                  <c:v>2.302226377607667</c:v>
                </c:pt>
                <c:pt idx="283">
                  <c:v>2.3068281423479227</c:v>
                </c:pt>
                <c:pt idx="284">
                  <c:v>2.3114299070881787</c:v>
                </c:pt>
                <c:pt idx="285">
                  <c:v>2.3160316718284348</c:v>
                </c:pt>
                <c:pt idx="286">
                  <c:v>2.3206334365686905</c:v>
                </c:pt>
                <c:pt idx="287">
                  <c:v>2.3252352013089466</c:v>
                </c:pt>
                <c:pt idx="288">
                  <c:v>2.3298369660492027</c:v>
                </c:pt>
                <c:pt idx="289">
                  <c:v>2.3344387307894583</c:v>
                </c:pt>
                <c:pt idx="290">
                  <c:v>2.3390404955297144</c:v>
                </c:pt>
                <c:pt idx="291">
                  <c:v>2.3436422602699705</c:v>
                </c:pt>
                <c:pt idx="292">
                  <c:v>2.3482440250102266</c:v>
                </c:pt>
                <c:pt idx="293">
                  <c:v>2.3528457897504818</c:v>
                </c:pt>
                <c:pt idx="294">
                  <c:v>2.3574475544907383</c:v>
                </c:pt>
                <c:pt idx="295">
                  <c:v>2.3620493192309944</c:v>
                </c:pt>
                <c:pt idx="296">
                  <c:v>2.36665108397125</c:v>
                </c:pt>
                <c:pt idx="297">
                  <c:v>2.3712528487115061</c:v>
                </c:pt>
                <c:pt idx="298">
                  <c:v>2.3758546134517622</c:v>
                </c:pt>
                <c:pt idx="299">
                  <c:v>2.3804563781920178</c:v>
                </c:pt>
                <c:pt idx="300">
                  <c:v>2.3850581429322739</c:v>
                </c:pt>
                <c:pt idx="301">
                  <c:v>2.3896599076725296</c:v>
                </c:pt>
                <c:pt idx="302">
                  <c:v>2.3942616724127861</c:v>
                </c:pt>
                <c:pt idx="303">
                  <c:v>2.3988634371530417</c:v>
                </c:pt>
                <c:pt idx="304">
                  <c:v>2.4034652018932978</c:v>
                </c:pt>
                <c:pt idx="305">
                  <c:v>2.4080669666335535</c:v>
                </c:pt>
                <c:pt idx="306">
                  <c:v>2.4126687313738095</c:v>
                </c:pt>
                <c:pt idx="307">
                  <c:v>2.4172704961140656</c:v>
                </c:pt>
                <c:pt idx="308">
                  <c:v>2.4218722608543213</c:v>
                </c:pt>
                <c:pt idx="309">
                  <c:v>2.4264740255945774</c:v>
                </c:pt>
                <c:pt idx="310">
                  <c:v>2.4310757903348335</c:v>
                </c:pt>
                <c:pt idx="311">
                  <c:v>2.4356775550750895</c:v>
                </c:pt>
                <c:pt idx="312">
                  <c:v>2.4402793198153452</c:v>
                </c:pt>
                <c:pt idx="313">
                  <c:v>2.4448810845556013</c:v>
                </c:pt>
                <c:pt idx="314">
                  <c:v>2.4494828492958569</c:v>
                </c:pt>
                <c:pt idx="315">
                  <c:v>2.454084614036113</c:v>
                </c:pt>
                <c:pt idx="316">
                  <c:v>2.4586863787763691</c:v>
                </c:pt>
                <c:pt idx="317">
                  <c:v>2.4632881435166252</c:v>
                </c:pt>
                <c:pt idx="318">
                  <c:v>2.4678899082568808</c:v>
                </c:pt>
                <c:pt idx="319">
                  <c:v>2.4724916729971369</c:v>
                </c:pt>
                <c:pt idx="320">
                  <c:v>2.477093437737393</c:v>
                </c:pt>
                <c:pt idx="321">
                  <c:v>2.4816952024776486</c:v>
                </c:pt>
                <c:pt idx="322">
                  <c:v>2.4862969672179043</c:v>
                </c:pt>
                <c:pt idx="323">
                  <c:v>2.4908987319581608</c:v>
                </c:pt>
                <c:pt idx="324">
                  <c:v>2.4955004966984169</c:v>
                </c:pt>
                <c:pt idx="325">
                  <c:v>2.5001022614386725</c:v>
                </c:pt>
                <c:pt idx="326">
                  <c:v>2.5047040261789286</c:v>
                </c:pt>
                <c:pt idx="327">
                  <c:v>2.5093057909191843</c:v>
                </c:pt>
                <c:pt idx="328">
                  <c:v>2.5139075556594404</c:v>
                </c:pt>
                <c:pt idx="329">
                  <c:v>2.5185093203996964</c:v>
                </c:pt>
                <c:pt idx="330">
                  <c:v>2.5231110851399521</c:v>
                </c:pt>
                <c:pt idx="331">
                  <c:v>2.5277128498802082</c:v>
                </c:pt>
                <c:pt idx="332">
                  <c:v>2.5323146146204647</c:v>
                </c:pt>
                <c:pt idx="333">
                  <c:v>2.5369163793607203</c:v>
                </c:pt>
                <c:pt idx="334">
                  <c:v>2.541518144100976</c:v>
                </c:pt>
                <c:pt idx="335">
                  <c:v>2.5461199088412321</c:v>
                </c:pt>
                <c:pt idx="336">
                  <c:v>2.5507216735814882</c:v>
                </c:pt>
                <c:pt idx="337">
                  <c:v>2.5553234383217438</c:v>
                </c:pt>
                <c:pt idx="338">
                  <c:v>2.5599252030619999</c:v>
                </c:pt>
                <c:pt idx="339">
                  <c:v>2.564526967802256</c:v>
                </c:pt>
                <c:pt idx="340">
                  <c:v>2.5691287325425116</c:v>
                </c:pt>
                <c:pt idx="341">
                  <c:v>2.5737304972827677</c:v>
                </c:pt>
                <c:pt idx="342">
                  <c:v>2.5783322620230238</c:v>
                </c:pt>
                <c:pt idx="343">
                  <c:v>2.5829340267632794</c:v>
                </c:pt>
                <c:pt idx="344">
                  <c:v>2.5875357915035355</c:v>
                </c:pt>
                <c:pt idx="345">
                  <c:v>2.5921375562437916</c:v>
                </c:pt>
                <c:pt idx="346">
                  <c:v>2.5967393209840473</c:v>
                </c:pt>
                <c:pt idx="347">
                  <c:v>2.6013410857243033</c:v>
                </c:pt>
                <c:pt idx="348">
                  <c:v>2.6059428504645594</c:v>
                </c:pt>
                <c:pt idx="349">
                  <c:v>2.6105446152048151</c:v>
                </c:pt>
                <c:pt idx="350">
                  <c:v>2.6151463799450712</c:v>
                </c:pt>
                <c:pt idx="351">
                  <c:v>2.6197481446853268</c:v>
                </c:pt>
                <c:pt idx="352">
                  <c:v>2.6243499094255829</c:v>
                </c:pt>
                <c:pt idx="353">
                  <c:v>2.6289516741658394</c:v>
                </c:pt>
                <c:pt idx="354">
                  <c:v>2.6335534389060951</c:v>
                </c:pt>
                <c:pt idx="355">
                  <c:v>2.6381552036463511</c:v>
                </c:pt>
                <c:pt idx="356">
                  <c:v>2.6427569683866068</c:v>
                </c:pt>
                <c:pt idx="357">
                  <c:v>2.6473587331268629</c:v>
                </c:pt>
                <c:pt idx="358">
                  <c:v>2.651960497867119</c:v>
                </c:pt>
                <c:pt idx="359">
                  <c:v>2.6565622626073746</c:v>
                </c:pt>
                <c:pt idx="360">
                  <c:v>2.6611640273476307</c:v>
                </c:pt>
                <c:pt idx="361">
                  <c:v>2.6657657920878868</c:v>
                </c:pt>
                <c:pt idx="362">
                  <c:v>2.6703675568281424</c:v>
                </c:pt>
                <c:pt idx="363">
                  <c:v>2.6749693215683985</c:v>
                </c:pt>
                <c:pt idx="364">
                  <c:v>2.6795710863086541</c:v>
                </c:pt>
                <c:pt idx="365">
                  <c:v>2.6841728510489102</c:v>
                </c:pt>
                <c:pt idx="366">
                  <c:v>2.6887746157891663</c:v>
                </c:pt>
                <c:pt idx="367">
                  <c:v>2.6933763805294224</c:v>
                </c:pt>
                <c:pt idx="368">
                  <c:v>2.6979781452696781</c:v>
                </c:pt>
                <c:pt idx="369">
                  <c:v>2.7025799100099341</c:v>
                </c:pt>
                <c:pt idx="370">
                  <c:v>2.7071816747501902</c:v>
                </c:pt>
                <c:pt idx="371">
                  <c:v>2.7117834394904463</c:v>
                </c:pt>
                <c:pt idx="372">
                  <c:v>2.7163852042307015</c:v>
                </c:pt>
                <c:pt idx="373">
                  <c:v>2.7209869689709576</c:v>
                </c:pt>
                <c:pt idx="374">
                  <c:v>2.7255887337112141</c:v>
                </c:pt>
                <c:pt idx="375">
                  <c:v>2.7301904984514698</c:v>
                </c:pt>
                <c:pt idx="376">
                  <c:v>2.7347922631917259</c:v>
                </c:pt>
                <c:pt idx="377">
                  <c:v>2.7393940279319819</c:v>
                </c:pt>
                <c:pt idx="378">
                  <c:v>2.7439957926722376</c:v>
                </c:pt>
                <c:pt idx="379">
                  <c:v>2.7485975574124937</c:v>
                </c:pt>
                <c:pt idx="380">
                  <c:v>2.7531993221527493</c:v>
                </c:pt>
                <c:pt idx="381">
                  <c:v>2.7578010868930054</c:v>
                </c:pt>
                <c:pt idx="382">
                  <c:v>2.7624028516332619</c:v>
                </c:pt>
                <c:pt idx="383">
                  <c:v>2.7670046163735176</c:v>
                </c:pt>
                <c:pt idx="384">
                  <c:v>2.7716063811137732</c:v>
                </c:pt>
                <c:pt idx="385">
                  <c:v>2.7762081458540293</c:v>
                </c:pt>
                <c:pt idx="386">
                  <c:v>2.7808099105942854</c:v>
                </c:pt>
                <c:pt idx="387">
                  <c:v>2.785411675334541</c:v>
                </c:pt>
                <c:pt idx="388">
                  <c:v>2.7900134400747971</c:v>
                </c:pt>
                <c:pt idx="389">
                  <c:v>2.7946152048150532</c:v>
                </c:pt>
                <c:pt idx="390">
                  <c:v>2.7992169695553093</c:v>
                </c:pt>
                <c:pt idx="391">
                  <c:v>2.8038187342955654</c:v>
                </c:pt>
                <c:pt idx="392">
                  <c:v>2.808420499035821</c:v>
                </c:pt>
                <c:pt idx="393">
                  <c:v>2.8130222637760767</c:v>
                </c:pt>
                <c:pt idx="394">
                  <c:v>2.8176240285163328</c:v>
                </c:pt>
                <c:pt idx="395">
                  <c:v>2.8222257932565888</c:v>
                </c:pt>
                <c:pt idx="396">
                  <c:v>2.8268275579968449</c:v>
                </c:pt>
                <c:pt idx="397">
                  <c:v>2.831429322737101</c:v>
                </c:pt>
                <c:pt idx="398">
                  <c:v>2.8360310874773567</c:v>
                </c:pt>
                <c:pt idx="399">
                  <c:v>2.8406328522176127</c:v>
                </c:pt>
                <c:pt idx="400">
                  <c:v>2.8452346169578684</c:v>
                </c:pt>
                <c:pt idx="401">
                  <c:v>2.8498363816981245</c:v>
                </c:pt>
                <c:pt idx="402">
                  <c:v>2.8544381464383801</c:v>
                </c:pt>
                <c:pt idx="403">
                  <c:v>2.8590399111786362</c:v>
                </c:pt>
                <c:pt idx="404">
                  <c:v>2.8636416759188927</c:v>
                </c:pt>
                <c:pt idx="405">
                  <c:v>2.8682434406591484</c:v>
                </c:pt>
                <c:pt idx="406">
                  <c:v>2.872845205399404</c:v>
                </c:pt>
                <c:pt idx="407">
                  <c:v>2.8774469701396601</c:v>
                </c:pt>
                <c:pt idx="408">
                  <c:v>2.8820487348799162</c:v>
                </c:pt>
                <c:pt idx="409">
                  <c:v>2.8866504996201718</c:v>
                </c:pt>
                <c:pt idx="410">
                  <c:v>2.8912522643604279</c:v>
                </c:pt>
                <c:pt idx="411">
                  <c:v>2.8958540291006845</c:v>
                </c:pt>
                <c:pt idx="412">
                  <c:v>2.9004557938409401</c:v>
                </c:pt>
                <c:pt idx="413">
                  <c:v>2.9050575585811962</c:v>
                </c:pt>
                <c:pt idx="414">
                  <c:v>2.9096593233214518</c:v>
                </c:pt>
                <c:pt idx="415">
                  <c:v>2.9142610880617079</c:v>
                </c:pt>
                <c:pt idx="416">
                  <c:v>2.9188628528019636</c:v>
                </c:pt>
                <c:pt idx="417">
                  <c:v>2.9234646175422196</c:v>
                </c:pt>
                <c:pt idx="418">
                  <c:v>2.9280663822824757</c:v>
                </c:pt>
                <c:pt idx="419">
                  <c:v>2.9326681470227314</c:v>
                </c:pt>
                <c:pt idx="420">
                  <c:v>2.9372699117629879</c:v>
                </c:pt>
                <c:pt idx="421">
                  <c:v>2.9418716765032435</c:v>
                </c:pt>
                <c:pt idx="422">
                  <c:v>2.9464734412434992</c:v>
                </c:pt>
                <c:pt idx="423">
                  <c:v>2.9510752059837553</c:v>
                </c:pt>
                <c:pt idx="424">
                  <c:v>2.9556769707240114</c:v>
                </c:pt>
                <c:pt idx="425">
                  <c:v>2.960278735464267</c:v>
                </c:pt>
                <c:pt idx="426">
                  <c:v>2.9648805002045235</c:v>
                </c:pt>
                <c:pt idx="427">
                  <c:v>2.9694822649447792</c:v>
                </c:pt>
                <c:pt idx="428">
                  <c:v>2.9740840296850353</c:v>
                </c:pt>
                <c:pt idx="429">
                  <c:v>2.9786857944252914</c:v>
                </c:pt>
                <c:pt idx="430">
                  <c:v>2.983287559165547</c:v>
                </c:pt>
                <c:pt idx="431">
                  <c:v>2.9878893239058026</c:v>
                </c:pt>
                <c:pt idx="432">
                  <c:v>2.9924910886460583</c:v>
                </c:pt>
                <c:pt idx="433">
                  <c:v>2.9970928533863153</c:v>
                </c:pt>
                <c:pt idx="434">
                  <c:v>3.0016946181265709</c:v>
                </c:pt>
                <c:pt idx="435">
                  <c:v>3.0062963828668265</c:v>
                </c:pt>
                <c:pt idx="436">
                  <c:v>3.0108981476070826</c:v>
                </c:pt>
                <c:pt idx="437">
                  <c:v>3.0154999123473387</c:v>
                </c:pt>
                <c:pt idx="438">
                  <c:v>3.0201016770875944</c:v>
                </c:pt>
                <c:pt idx="439">
                  <c:v>3.0247034418278504</c:v>
                </c:pt>
                <c:pt idx="440">
                  <c:v>3.0293052065681065</c:v>
                </c:pt>
                <c:pt idx="441">
                  <c:v>3.0339069713083622</c:v>
                </c:pt>
                <c:pt idx="442">
                  <c:v>3.0385087360486187</c:v>
                </c:pt>
                <c:pt idx="443">
                  <c:v>3.0431105007888744</c:v>
                </c:pt>
                <c:pt idx="444">
                  <c:v>3.04771226552913</c:v>
                </c:pt>
                <c:pt idx="445">
                  <c:v>3.0523140302693861</c:v>
                </c:pt>
                <c:pt idx="446">
                  <c:v>3.0569157950096422</c:v>
                </c:pt>
                <c:pt idx="447">
                  <c:v>3.0615175597498978</c:v>
                </c:pt>
                <c:pt idx="448">
                  <c:v>3.0661193244901539</c:v>
                </c:pt>
                <c:pt idx="449">
                  <c:v>3.07072108923041</c:v>
                </c:pt>
                <c:pt idx="450">
                  <c:v>3.0753228539706661</c:v>
                </c:pt>
                <c:pt idx="451">
                  <c:v>3.0799246187109213</c:v>
                </c:pt>
                <c:pt idx="452">
                  <c:v>3.0845263834511774</c:v>
                </c:pt>
                <c:pt idx="453">
                  <c:v>3.0891281481914334</c:v>
                </c:pt>
                <c:pt idx="454">
                  <c:v>3.0937299129316895</c:v>
                </c:pt>
                <c:pt idx="455">
                  <c:v>3.0983316776719461</c:v>
                </c:pt>
                <c:pt idx="456">
                  <c:v>3.1029334424122013</c:v>
                </c:pt>
                <c:pt idx="457">
                  <c:v>3.1075352071524573</c:v>
                </c:pt>
                <c:pt idx="458">
                  <c:v>3.1121369718927139</c:v>
                </c:pt>
                <c:pt idx="459">
                  <c:v>3.1167387366329691</c:v>
                </c:pt>
                <c:pt idx="460">
                  <c:v>3.1213405013732252</c:v>
                </c:pt>
                <c:pt idx="461">
                  <c:v>3.1259422661134808</c:v>
                </c:pt>
                <c:pt idx="462">
                  <c:v>3.1305440308537378</c:v>
                </c:pt>
                <c:pt idx="463">
                  <c:v>3.135145795593993</c:v>
                </c:pt>
                <c:pt idx="464">
                  <c:v>3.1397475603342486</c:v>
                </c:pt>
                <c:pt idx="465">
                  <c:v>3.1443493250745047</c:v>
                </c:pt>
                <c:pt idx="466">
                  <c:v>3.1489510898147608</c:v>
                </c:pt>
                <c:pt idx="467">
                  <c:v>3.1535528545550164</c:v>
                </c:pt>
                <c:pt idx="468">
                  <c:v>3.1581546192952725</c:v>
                </c:pt>
                <c:pt idx="469">
                  <c:v>3.1627563840355286</c:v>
                </c:pt>
                <c:pt idx="470">
                  <c:v>3.1673581487757843</c:v>
                </c:pt>
                <c:pt idx="471">
                  <c:v>3.1719599135160412</c:v>
                </c:pt>
                <c:pt idx="472">
                  <c:v>3.1765616782562964</c:v>
                </c:pt>
                <c:pt idx="473">
                  <c:v>3.1811634429965521</c:v>
                </c:pt>
                <c:pt idx="474">
                  <c:v>3.1857652077368082</c:v>
                </c:pt>
                <c:pt idx="475">
                  <c:v>3.1903669724770642</c:v>
                </c:pt>
                <c:pt idx="476">
                  <c:v>3.1949687372173203</c:v>
                </c:pt>
                <c:pt idx="477">
                  <c:v>3.199570501957576</c:v>
                </c:pt>
                <c:pt idx="478">
                  <c:v>3.2041722666978321</c:v>
                </c:pt>
                <c:pt idx="479">
                  <c:v>3.2087740314380881</c:v>
                </c:pt>
                <c:pt idx="480">
                  <c:v>3.2133757961783438</c:v>
                </c:pt>
                <c:pt idx="481">
                  <c:v>3.2179775609185999</c:v>
                </c:pt>
                <c:pt idx="482">
                  <c:v>3.222579325658856</c:v>
                </c:pt>
                <c:pt idx="483">
                  <c:v>3.2271810903991116</c:v>
                </c:pt>
                <c:pt idx="484">
                  <c:v>3.2317828551393686</c:v>
                </c:pt>
                <c:pt idx="485">
                  <c:v>3.2363846198796238</c:v>
                </c:pt>
                <c:pt idx="486">
                  <c:v>3.2409863846198794</c:v>
                </c:pt>
                <c:pt idx="487">
                  <c:v>3.2455881493601364</c:v>
                </c:pt>
                <c:pt idx="488">
                  <c:v>3.2501899141003916</c:v>
                </c:pt>
                <c:pt idx="489">
                  <c:v>3.2547916788406472</c:v>
                </c:pt>
                <c:pt idx="490">
                  <c:v>3.2593934435809033</c:v>
                </c:pt>
                <c:pt idx="491">
                  <c:v>3.2639952083211599</c:v>
                </c:pt>
                <c:pt idx="492">
                  <c:v>3.2685969730614151</c:v>
                </c:pt>
                <c:pt idx="493">
                  <c:v>3.2731987378016711</c:v>
                </c:pt>
                <c:pt idx="494">
                  <c:v>3.2778005025419272</c:v>
                </c:pt>
                <c:pt idx="495">
                  <c:v>3.2824022672821833</c:v>
                </c:pt>
                <c:pt idx="496">
                  <c:v>3.287004032022439</c:v>
                </c:pt>
                <c:pt idx="497">
                  <c:v>3.291605796762695</c:v>
                </c:pt>
                <c:pt idx="498">
                  <c:v>3.2962075615029511</c:v>
                </c:pt>
                <c:pt idx="499">
                  <c:v>3.3008093262432068</c:v>
                </c:pt>
                <c:pt idx="500">
                  <c:v>3.3054110909834633</c:v>
                </c:pt>
                <c:pt idx="501">
                  <c:v>3.3100128557237189</c:v>
                </c:pt>
                <c:pt idx="502">
                  <c:v>3.3146146204639746</c:v>
                </c:pt>
                <c:pt idx="503">
                  <c:v>3.3192163852042307</c:v>
                </c:pt>
                <c:pt idx="504">
                  <c:v>3.3238181499444868</c:v>
                </c:pt>
                <c:pt idx="505">
                  <c:v>3.3284199146847424</c:v>
                </c:pt>
                <c:pt idx="506">
                  <c:v>3.3330216794249994</c:v>
                </c:pt>
                <c:pt idx="507">
                  <c:v>3.3376234441652546</c:v>
                </c:pt>
                <c:pt idx="508">
                  <c:v>3.3422252089055102</c:v>
                </c:pt>
                <c:pt idx="509">
                  <c:v>3.3468269736457663</c:v>
                </c:pt>
                <c:pt idx="510">
                  <c:v>3.3514287383860228</c:v>
                </c:pt>
                <c:pt idx="511">
                  <c:v>3.356030503126278</c:v>
                </c:pt>
                <c:pt idx="512">
                  <c:v>3.3606322678665341</c:v>
                </c:pt>
                <c:pt idx="513">
                  <c:v>3.3652340326067907</c:v>
                </c:pt>
                <c:pt idx="514">
                  <c:v>3.3698357973470463</c:v>
                </c:pt>
                <c:pt idx="515">
                  <c:v>3.3744375620873019</c:v>
                </c:pt>
                <c:pt idx="516">
                  <c:v>3.379039326827558</c:v>
                </c:pt>
                <c:pt idx="517">
                  <c:v>3.3836410915678141</c:v>
                </c:pt>
                <c:pt idx="518">
                  <c:v>3.3882428563080698</c:v>
                </c:pt>
                <c:pt idx="519">
                  <c:v>3.3928446210483263</c:v>
                </c:pt>
                <c:pt idx="520">
                  <c:v>3.3974463857885819</c:v>
                </c:pt>
                <c:pt idx="521">
                  <c:v>3.4020481505288376</c:v>
                </c:pt>
                <c:pt idx="522">
                  <c:v>3.4066499152690946</c:v>
                </c:pt>
                <c:pt idx="523">
                  <c:v>3.4112516800093498</c:v>
                </c:pt>
                <c:pt idx="524">
                  <c:v>3.4158534447496054</c:v>
                </c:pt>
                <c:pt idx="525">
                  <c:v>3.4204552094898615</c:v>
                </c:pt>
                <c:pt idx="526">
                  <c:v>3.4250569742301176</c:v>
                </c:pt>
                <c:pt idx="527">
                  <c:v>3.4296587389703732</c:v>
                </c:pt>
                <c:pt idx="528">
                  <c:v>3.4342605037106293</c:v>
                </c:pt>
                <c:pt idx="529">
                  <c:v>3.4388622684508858</c:v>
                </c:pt>
                <c:pt idx="530">
                  <c:v>3.443464033191141</c:v>
                </c:pt>
                <c:pt idx="531">
                  <c:v>3.4480657979313971</c:v>
                </c:pt>
                <c:pt idx="532">
                  <c:v>3.4526675626716532</c:v>
                </c:pt>
                <c:pt idx="533">
                  <c:v>3.4572693274119093</c:v>
                </c:pt>
                <c:pt idx="534">
                  <c:v>3.4618710921521649</c:v>
                </c:pt>
                <c:pt idx="535">
                  <c:v>3.466472856892421</c:v>
                </c:pt>
                <c:pt idx="536">
                  <c:v>3.4710746216326771</c:v>
                </c:pt>
                <c:pt idx="537">
                  <c:v>3.4756763863729327</c:v>
                </c:pt>
                <c:pt idx="538">
                  <c:v>3.4802781511131888</c:v>
                </c:pt>
                <c:pt idx="539">
                  <c:v>3.4848799158534449</c:v>
                </c:pt>
                <c:pt idx="540">
                  <c:v>3.4894816805937006</c:v>
                </c:pt>
                <c:pt idx="541">
                  <c:v>3.4940834453339567</c:v>
                </c:pt>
                <c:pt idx="542">
                  <c:v>3.4986852100742127</c:v>
                </c:pt>
                <c:pt idx="543">
                  <c:v>3.5032869748144684</c:v>
                </c:pt>
                <c:pt idx="544">
                  <c:v>3.5078887395547245</c:v>
                </c:pt>
                <c:pt idx="545">
                  <c:v>3.5124905042949806</c:v>
                </c:pt>
                <c:pt idx="546">
                  <c:v>3.5170922690352362</c:v>
                </c:pt>
                <c:pt idx="547">
                  <c:v>3.5216940337754923</c:v>
                </c:pt>
                <c:pt idx="548">
                  <c:v>3.5262957985157484</c:v>
                </c:pt>
                <c:pt idx="549">
                  <c:v>3.530897563256004</c:v>
                </c:pt>
                <c:pt idx="550">
                  <c:v>3.5354993279962601</c:v>
                </c:pt>
                <c:pt idx="551">
                  <c:v>3.5401010927365162</c:v>
                </c:pt>
                <c:pt idx="552">
                  <c:v>3.5447028574767718</c:v>
                </c:pt>
                <c:pt idx="553">
                  <c:v>3.5493046222170279</c:v>
                </c:pt>
                <c:pt idx="554">
                  <c:v>3.5539063869572853</c:v>
                </c:pt>
                <c:pt idx="555">
                  <c:v>3.5585081516975401</c:v>
                </c:pt>
                <c:pt idx="556">
                  <c:v>3.5631099164377957</c:v>
                </c:pt>
                <c:pt idx="557">
                  <c:v>3.5677116811780518</c:v>
                </c:pt>
                <c:pt idx="558">
                  <c:v>3.5723134459183079</c:v>
                </c:pt>
                <c:pt idx="559">
                  <c:v>3.5769152106585635</c:v>
                </c:pt>
                <c:pt idx="560">
                  <c:v>3.5815169753988196</c:v>
                </c:pt>
                <c:pt idx="561">
                  <c:v>3.5861187401390771</c:v>
                </c:pt>
                <c:pt idx="562">
                  <c:v>3.5907205048793314</c:v>
                </c:pt>
                <c:pt idx="563">
                  <c:v>3.5953222696195875</c:v>
                </c:pt>
                <c:pt idx="564">
                  <c:v>3.5999240343598435</c:v>
                </c:pt>
                <c:pt idx="565">
                  <c:v>3.6045257991000992</c:v>
                </c:pt>
                <c:pt idx="566">
                  <c:v>3.6091275638403553</c:v>
                </c:pt>
                <c:pt idx="567">
                  <c:v>3.6137293285806114</c:v>
                </c:pt>
                <c:pt idx="568">
                  <c:v>3.618331093320867</c:v>
                </c:pt>
                <c:pt idx="569">
                  <c:v>3.6229328580611231</c:v>
                </c:pt>
                <c:pt idx="570">
                  <c:v>3.6275346228013805</c:v>
                </c:pt>
                <c:pt idx="571">
                  <c:v>3.6321363875416348</c:v>
                </c:pt>
                <c:pt idx="572">
                  <c:v>3.6367381522818909</c:v>
                </c:pt>
                <c:pt idx="573">
                  <c:v>3.641339917022147</c:v>
                </c:pt>
                <c:pt idx="574">
                  <c:v>3.6459416817624031</c:v>
                </c:pt>
                <c:pt idx="575">
                  <c:v>3.6505434465026587</c:v>
                </c:pt>
                <c:pt idx="576">
                  <c:v>3.6551452112429148</c:v>
                </c:pt>
                <c:pt idx="577">
                  <c:v>3.6597469759831709</c:v>
                </c:pt>
                <c:pt idx="578">
                  <c:v>3.6643487407234265</c:v>
                </c:pt>
                <c:pt idx="579">
                  <c:v>3.6689505054636826</c:v>
                </c:pt>
                <c:pt idx="580">
                  <c:v>3.6735522702039387</c:v>
                </c:pt>
                <c:pt idx="581">
                  <c:v>3.6781540349441944</c:v>
                </c:pt>
                <c:pt idx="582">
                  <c:v>3.6827557996844504</c:v>
                </c:pt>
                <c:pt idx="583">
                  <c:v>3.6873575644247065</c:v>
                </c:pt>
                <c:pt idx="584">
                  <c:v>3.6919593291649622</c:v>
                </c:pt>
                <c:pt idx="585">
                  <c:v>3.6965610939052183</c:v>
                </c:pt>
                <c:pt idx="586">
                  <c:v>3.7011628586454743</c:v>
                </c:pt>
                <c:pt idx="587">
                  <c:v>3.70576462338573</c:v>
                </c:pt>
                <c:pt idx="588">
                  <c:v>3.7103663881259861</c:v>
                </c:pt>
                <c:pt idx="589">
                  <c:v>3.7149681528662422</c:v>
                </c:pt>
                <c:pt idx="590">
                  <c:v>3.7195699176064978</c:v>
                </c:pt>
                <c:pt idx="591">
                  <c:v>3.7241716823467539</c:v>
                </c:pt>
                <c:pt idx="592">
                  <c:v>3.72877344708701</c:v>
                </c:pt>
                <c:pt idx="593">
                  <c:v>3.7333752118272661</c:v>
                </c:pt>
                <c:pt idx="594">
                  <c:v>3.7379769765675217</c:v>
                </c:pt>
                <c:pt idx="595">
                  <c:v>3.7425787413077778</c:v>
                </c:pt>
                <c:pt idx="596">
                  <c:v>3.7471805060480339</c:v>
                </c:pt>
                <c:pt idx="597">
                  <c:v>3.7517822707882895</c:v>
                </c:pt>
                <c:pt idx="598">
                  <c:v>3.7563840355285456</c:v>
                </c:pt>
                <c:pt idx="599">
                  <c:v>3.7609858002688017</c:v>
                </c:pt>
                <c:pt idx="600">
                  <c:v>3.7655875650090573</c:v>
                </c:pt>
                <c:pt idx="601">
                  <c:v>3.7701893297493134</c:v>
                </c:pt>
                <c:pt idx="602">
                  <c:v>3.7747910944895695</c:v>
                </c:pt>
                <c:pt idx="603">
                  <c:v>3.7793928592298252</c:v>
                </c:pt>
                <c:pt idx="604">
                  <c:v>3.7839946239700812</c:v>
                </c:pt>
                <c:pt idx="605">
                  <c:v>3.7885963887103373</c:v>
                </c:pt>
                <c:pt idx="606">
                  <c:v>3.793198153450593</c:v>
                </c:pt>
                <c:pt idx="607">
                  <c:v>3.7977999181908491</c:v>
                </c:pt>
                <c:pt idx="608">
                  <c:v>3.8024016829311051</c:v>
                </c:pt>
                <c:pt idx="609">
                  <c:v>3.8070034476713608</c:v>
                </c:pt>
                <c:pt idx="610">
                  <c:v>3.8116052124116169</c:v>
                </c:pt>
                <c:pt idx="611">
                  <c:v>3.816206977151873</c:v>
                </c:pt>
                <c:pt idx="612">
                  <c:v>3.8208087418921304</c:v>
                </c:pt>
                <c:pt idx="613">
                  <c:v>3.8254105066323847</c:v>
                </c:pt>
                <c:pt idx="614">
                  <c:v>3.8300122713726408</c:v>
                </c:pt>
                <c:pt idx="615">
                  <c:v>3.8346140361128969</c:v>
                </c:pt>
                <c:pt idx="616">
                  <c:v>3.8392158008531525</c:v>
                </c:pt>
                <c:pt idx="617">
                  <c:v>3.8438175655934086</c:v>
                </c:pt>
                <c:pt idx="618">
                  <c:v>3.8484193303336647</c:v>
                </c:pt>
                <c:pt idx="619">
                  <c:v>3.8530210950739217</c:v>
                </c:pt>
                <c:pt idx="620">
                  <c:v>3.8576228598141764</c:v>
                </c:pt>
                <c:pt idx="621">
                  <c:v>3.8622246245544325</c:v>
                </c:pt>
                <c:pt idx="622">
                  <c:v>3.8668263892946881</c:v>
                </c:pt>
                <c:pt idx="623">
                  <c:v>3.8714281540349442</c:v>
                </c:pt>
                <c:pt idx="624">
                  <c:v>3.8760299187752003</c:v>
                </c:pt>
                <c:pt idx="625">
                  <c:v>3.880631683515456</c:v>
                </c:pt>
                <c:pt idx="626">
                  <c:v>3.885233448255712</c:v>
                </c:pt>
                <c:pt idx="627">
                  <c:v>3.8898352129959681</c:v>
                </c:pt>
                <c:pt idx="628">
                  <c:v>3.8944369777362255</c:v>
                </c:pt>
                <c:pt idx="629">
                  <c:v>3.8990387424764799</c:v>
                </c:pt>
                <c:pt idx="630">
                  <c:v>3.9036405072167359</c:v>
                </c:pt>
                <c:pt idx="631">
                  <c:v>3.908242271956992</c:v>
                </c:pt>
                <c:pt idx="632">
                  <c:v>3.9128440366972477</c:v>
                </c:pt>
                <c:pt idx="633">
                  <c:v>3.9174458014375038</c:v>
                </c:pt>
                <c:pt idx="634">
                  <c:v>3.9220475661777598</c:v>
                </c:pt>
                <c:pt idx="635">
                  <c:v>3.9266493309180155</c:v>
                </c:pt>
                <c:pt idx="636">
                  <c:v>3.9312510956582716</c:v>
                </c:pt>
                <c:pt idx="637">
                  <c:v>3.9358528603985277</c:v>
                </c:pt>
                <c:pt idx="638">
                  <c:v>3.9404546251387833</c:v>
                </c:pt>
                <c:pt idx="639">
                  <c:v>3.9450563898790394</c:v>
                </c:pt>
                <c:pt idx="640">
                  <c:v>3.9496581546192955</c:v>
                </c:pt>
                <c:pt idx="641">
                  <c:v>3.9542599193595511</c:v>
                </c:pt>
                <c:pt idx="642">
                  <c:v>3.9588616840998072</c:v>
                </c:pt>
                <c:pt idx="643">
                  <c:v>3.9634634488400633</c:v>
                </c:pt>
                <c:pt idx="644">
                  <c:v>3.9680652135803189</c:v>
                </c:pt>
                <c:pt idx="645">
                  <c:v>3.972666978320575</c:v>
                </c:pt>
                <c:pt idx="646">
                  <c:v>3.9772687430608311</c:v>
                </c:pt>
                <c:pt idx="647">
                  <c:v>3.9818705078010868</c:v>
                </c:pt>
                <c:pt idx="648">
                  <c:v>3.9864722725413428</c:v>
                </c:pt>
                <c:pt idx="649">
                  <c:v>3.9910740372815989</c:v>
                </c:pt>
                <c:pt idx="650">
                  <c:v>3.9956758020218546</c:v>
                </c:pt>
                <c:pt idx="651">
                  <c:v>4.0002775667621107</c:v>
                </c:pt>
                <c:pt idx="652">
                  <c:v>4.0048793315023667</c:v>
                </c:pt>
                <c:pt idx="653">
                  <c:v>4.0094810962426228</c:v>
                </c:pt>
                <c:pt idx="654">
                  <c:v>4.0140828609828789</c:v>
                </c:pt>
                <c:pt idx="655">
                  <c:v>4.0186846257231341</c:v>
                </c:pt>
                <c:pt idx="656">
                  <c:v>4.0232863904633902</c:v>
                </c:pt>
                <c:pt idx="657">
                  <c:v>4.0278881552036463</c:v>
                </c:pt>
                <c:pt idx="658">
                  <c:v>4.0324899199439024</c:v>
                </c:pt>
                <c:pt idx="659">
                  <c:v>4.0370916846841585</c:v>
                </c:pt>
                <c:pt idx="660">
                  <c:v>4.0416934494244146</c:v>
                </c:pt>
                <c:pt idx="661">
                  <c:v>4.0462952141646706</c:v>
                </c:pt>
                <c:pt idx="662">
                  <c:v>4.0508969789049258</c:v>
                </c:pt>
                <c:pt idx="663">
                  <c:v>4.0554987436451837</c:v>
                </c:pt>
                <c:pt idx="664">
                  <c:v>4.060100508385438</c:v>
                </c:pt>
                <c:pt idx="665">
                  <c:v>4.0647022731256941</c:v>
                </c:pt>
                <c:pt idx="666">
                  <c:v>4.0693040378659502</c:v>
                </c:pt>
                <c:pt idx="667">
                  <c:v>4.0739058026062063</c:v>
                </c:pt>
                <c:pt idx="668">
                  <c:v>4.0785075673464615</c:v>
                </c:pt>
                <c:pt idx="669">
                  <c:v>4.0831093320867176</c:v>
                </c:pt>
                <c:pt idx="670">
                  <c:v>4.0877110968269754</c:v>
                </c:pt>
                <c:pt idx="671">
                  <c:v>4.0923128615672297</c:v>
                </c:pt>
                <c:pt idx="672">
                  <c:v>4.0969146263074858</c:v>
                </c:pt>
                <c:pt idx="673">
                  <c:v>4.1015163910477419</c:v>
                </c:pt>
                <c:pt idx="674">
                  <c:v>4.1061181557879971</c:v>
                </c:pt>
                <c:pt idx="675">
                  <c:v>4.1107199205282532</c:v>
                </c:pt>
                <c:pt idx="676">
                  <c:v>4.1153216852685093</c:v>
                </c:pt>
                <c:pt idx="677">
                  <c:v>4.1199234500087654</c:v>
                </c:pt>
                <c:pt idx="678">
                  <c:v>4.1245252147490215</c:v>
                </c:pt>
                <c:pt idx="679">
                  <c:v>4.1291269794892784</c:v>
                </c:pt>
                <c:pt idx="680">
                  <c:v>4.1337287442295327</c:v>
                </c:pt>
                <c:pt idx="681">
                  <c:v>4.1383305089697888</c:v>
                </c:pt>
                <c:pt idx="682">
                  <c:v>4.1429322737100449</c:v>
                </c:pt>
                <c:pt idx="683">
                  <c:v>4.147534038450301</c:v>
                </c:pt>
                <c:pt idx="684">
                  <c:v>4.1521358031905571</c:v>
                </c:pt>
                <c:pt idx="685">
                  <c:v>4.1567375679308132</c:v>
                </c:pt>
                <c:pt idx="686">
                  <c:v>4.1613393326710693</c:v>
                </c:pt>
                <c:pt idx="687">
                  <c:v>4.1659410974113245</c:v>
                </c:pt>
                <c:pt idx="688">
                  <c:v>4.1705428621515805</c:v>
                </c:pt>
                <c:pt idx="689">
                  <c:v>4.1751446268918366</c:v>
                </c:pt>
                <c:pt idx="690">
                  <c:v>4.1797463916320927</c:v>
                </c:pt>
                <c:pt idx="691">
                  <c:v>4.1843481563723488</c:v>
                </c:pt>
                <c:pt idx="692">
                  <c:v>4.1889499211126049</c:v>
                </c:pt>
                <c:pt idx="693">
                  <c:v>4.1935516858528601</c:v>
                </c:pt>
                <c:pt idx="694">
                  <c:v>4.1981534505931162</c:v>
                </c:pt>
                <c:pt idx="695">
                  <c:v>4.2027552153333723</c:v>
                </c:pt>
                <c:pt idx="696">
                  <c:v>4.2073569800736283</c:v>
                </c:pt>
                <c:pt idx="697">
                  <c:v>4.2119587448138844</c:v>
                </c:pt>
                <c:pt idx="698">
                  <c:v>4.2165605095541405</c:v>
                </c:pt>
                <c:pt idx="699">
                  <c:v>4.2211622742943957</c:v>
                </c:pt>
                <c:pt idx="700">
                  <c:v>4.2257640390346518</c:v>
                </c:pt>
                <c:pt idx="701">
                  <c:v>4.2303658037749079</c:v>
                </c:pt>
                <c:pt idx="702">
                  <c:v>4.234967568515164</c:v>
                </c:pt>
                <c:pt idx="703">
                  <c:v>4.2395693332554201</c:v>
                </c:pt>
                <c:pt idx="704">
                  <c:v>4.2441710979956762</c:v>
                </c:pt>
                <c:pt idx="705">
                  <c:v>4.2487728627359322</c:v>
                </c:pt>
                <c:pt idx="706">
                  <c:v>4.2533746274761874</c:v>
                </c:pt>
                <c:pt idx="707">
                  <c:v>4.2579763922164435</c:v>
                </c:pt>
                <c:pt idx="708">
                  <c:v>4.2625781569566996</c:v>
                </c:pt>
                <c:pt idx="709">
                  <c:v>4.2671799216969557</c:v>
                </c:pt>
                <c:pt idx="710">
                  <c:v>4.2717816864372118</c:v>
                </c:pt>
                <c:pt idx="711">
                  <c:v>4.2763834511774679</c:v>
                </c:pt>
                <c:pt idx="712">
                  <c:v>4.2809852159177231</c:v>
                </c:pt>
                <c:pt idx="713">
                  <c:v>4.2855869806579792</c:v>
                </c:pt>
                <c:pt idx="714">
                  <c:v>4.2901887453982352</c:v>
                </c:pt>
                <c:pt idx="715">
                  <c:v>4.2947905101384913</c:v>
                </c:pt>
                <c:pt idx="716">
                  <c:v>4.2993922748787474</c:v>
                </c:pt>
                <c:pt idx="717">
                  <c:v>4.3039940396190035</c:v>
                </c:pt>
                <c:pt idx="718">
                  <c:v>4.3085958043592587</c:v>
                </c:pt>
                <c:pt idx="719">
                  <c:v>4.3131975690995148</c:v>
                </c:pt>
                <c:pt idx="720">
                  <c:v>4.3177993338397709</c:v>
                </c:pt>
                <c:pt idx="721">
                  <c:v>4.3224010985800287</c:v>
                </c:pt>
                <c:pt idx="722">
                  <c:v>4.3270028633202831</c:v>
                </c:pt>
                <c:pt idx="723">
                  <c:v>4.3316046280605391</c:v>
                </c:pt>
                <c:pt idx="724">
                  <c:v>4.3362063928007952</c:v>
                </c:pt>
                <c:pt idx="725">
                  <c:v>4.3408081575410504</c:v>
                </c:pt>
                <c:pt idx="726">
                  <c:v>4.3454099222813065</c:v>
                </c:pt>
                <c:pt idx="727">
                  <c:v>4.3500116870215626</c:v>
                </c:pt>
                <c:pt idx="728">
                  <c:v>4.3546134517618196</c:v>
                </c:pt>
                <c:pt idx="729">
                  <c:v>4.3592152165020748</c:v>
                </c:pt>
                <c:pt idx="730">
                  <c:v>4.3638169812423309</c:v>
                </c:pt>
                <c:pt idx="731">
                  <c:v>4.3684187459825861</c:v>
                </c:pt>
                <c:pt idx="732">
                  <c:v>4.3730205107228421</c:v>
                </c:pt>
                <c:pt idx="733">
                  <c:v>4.3776222754630982</c:v>
                </c:pt>
                <c:pt idx="734">
                  <c:v>4.3822240402033543</c:v>
                </c:pt>
                <c:pt idx="735">
                  <c:v>4.3868258049436104</c:v>
                </c:pt>
                <c:pt idx="736">
                  <c:v>4.3914275696838665</c:v>
                </c:pt>
                <c:pt idx="737">
                  <c:v>4.3960293344241235</c:v>
                </c:pt>
                <c:pt idx="738">
                  <c:v>4.4006310991643778</c:v>
                </c:pt>
                <c:pt idx="739">
                  <c:v>4.4052328639046339</c:v>
                </c:pt>
                <c:pt idx="740">
                  <c:v>4.40983462864489</c:v>
                </c:pt>
                <c:pt idx="741">
                  <c:v>4.414436393385146</c:v>
                </c:pt>
                <c:pt idx="742">
                  <c:v>4.4190381581254021</c:v>
                </c:pt>
                <c:pt idx="743">
                  <c:v>4.4236399228656582</c:v>
                </c:pt>
                <c:pt idx="744">
                  <c:v>4.4282416876059134</c:v>
                </c:pt>
                <c:pt idx="745">
                  <c:v>4.4328434523461695</c:v>
                </c:pt>
                <c:pt idx="746">
                  <c:v>4.4374452170864256</c:v>
                </c:pt>
                <c:pt idx="747">
                  <c:v>4.4420469818266817</c:v>
                </c:pt>
                <c:pt idx="748">
                  <c:v>4.4466487465669378</c:v>
                </c:pt>
                <c:pt idx="749">
                  <c:v>4.4512505113071938</c:v>
                </c:pt>
                <c:pt idx="750">
                  <c:v>4.455852276047449</c:v>
                </c:pt>
                <c:pt idx="751">
                  <c:v>4.4604540407877051</c:v>
                </c:pt>
                <c:pt idx="752">
                  <c:v>4.4650558055279612</c:v>
                </c:pt>
                <c:pt idx="753">
                  <c:v>4.4696575702682173</c:v>
                </c:pt>
                <c:pt idx="754">
                  <c:v>4.4742593350084734</c:v>
                </c:pt>
                <c:pt idx="755">
                  <c:v>4.4788610997487295</c:v>
                </c:pt>
                <c:pt idx="756">
                  <c:v>4.4834628644889847</c:v>
                </c:pt>
                <c:pt idx="757">
                  <c:v>4.4880646292292408</c:v>
                </c:pt>
                <c:pt idx="758">
                  <c:v>4.4926663939694969</c:v>
                </c:pt>
                <c:pt idx="759">
                  <c:v>4.4972681587097529</c:v>
                </c:pt>
                <c:pt idx="760">
                  <c:v>4.501869923450009</c:v>
                </c:pt>
                <c:pt idx="761">
                  <c:v>4.5064716881902651</c:v>
                </c:pt>
                <c:pt idx="762">
                  <c:v>4.5110734529305212</c:v>
                </c:pt>
                <c:pt idx="763">
                  <c:v>4.5156752176707764</c:v>
                </c:pt>
                <c:pt idx="764">
                  <c:v>4.5202769824110325</c:v>
                </c:pt>
                <c:pt idx="765">
                  <c:v>4.5248787471512886</c:v>
                </c:pt>
                <c:pt idx="766">
                  <c:v>4.5294805118915447</c:v>
                </c:pt>
                <c:pt idx="767">
                  <c:v>4.5340822766318007</c:v>
                </c:pt>
                <c:pt idx="768">
                  <c:v>4.5386840413720568</c:v>
                </c:pt>
                <c:pt idx="769">
                  <c:v>4.543285806112312</c:v>
                </c:pt>
                <c:pt idx="770">
                  <c:v>4.5478875708525681</c:v>
                </c:pt>
                <c:pt idx="771">
                  <c:v>4.5524893355928242</c:v>
                </c:pt>
                <c:pt idx="772">
                  <c:v>4.5570911003330812</c:v>
                </c:pt>
                <c:pt idx="773">
                  <c:v>4.5616928650733364</c:v>
                </c:pt>
                <c:pt idx="774">
                  <c:v>4.5662946298135925</c:v>
                </c:pt>
                <c:pt idx="775">
                  <c:v>4.5708963945538477</c:v>
                </c:pt>
                <c:pt idx="776">
                  <c:v>4.5754981592941038</c:v>
                </c:pt>
                <c:pt idx="777">
                  <c:v>4.5800999240343598</c:v>
                </c:pt>
                <c:pt idx="778">
                  <c:v>4.5847016887746159</c:v>
                </c:pt>
                <c:pt idx="779">
                  <c:v>4.5893034535148729</c:v>
                </c:pt>
                <c:pt idx="780">
                  <c:v>4.5939052182551281</c:v>
                </c:pt>
                <c:pt idx="781">
                  <c:v>4.5985069829953842</c:v>
                </c:pt>
                <c:pt idx="782">
                  <c:v>4.6031087477356394</c:v>
                </c:pt>
                <c:pt idx="783">
                  <c:v>4.6077105124758955</c:v>
                </c:pt>
                <c:pt idx="784">
                  <c:v>4.6123122772161516</c:v>
                </c:pt>
                <c:pt idx="785">
                  <c:v>4.6169140419564076</c:v>
                </c:pt>
                <c:pt idx="786">
                  <c:v>4.6215158066966637</c:v>
                </c:pt>
                <c:pt idx="787">
                  <c:v>4.6261175714369198</c:v>
                </c:pt>
                <c:pt idx="788">
                  <c:v>4.6307193361771768</c:v>
                </c:pt>
                <c:pt idx="789">
                  <c:v>4.6353211009174311</c:v>
                </c:pt>
                <c:pt idx="790">
                  <c:v>4.6399228656576872</c:v>
                </c:pt>
                <c:pt idx="791">
                  <c:v>4.6445246303979433</c:v>
                </c:pt>
                <c:pt idx="792">
                  <c:v>4.6491263951381994</c:v>
                </c:pt>
                <c:pt idx="793">
                  <c:v>4.6537281598784555</c:v>
                </c:pt>
                <c:pt idx="794">
                  <c:v>4.6583299246187106</c:v>
                </c:pt>
                <c:pt idx="795">
                  <c:v>4.6629316893589667</c:v>
                </c:pt>
                <c:pt idx="796">
                  <c:v>4.6675334540992228</c:v>
                </c:pt>
                <c:pt idx="797">
                  <c:v>4.6721352188394789</c:v>
                </c:pt>
                <c:pt idx="798">
                  <c:v>4.676736983579735</c:v>
                </c:pt>
                <c:pt idx="799">
                  <c:v>4.6813387483199911</c:v>
                </c:pt>
                <c:pt idx="800">
                  <c:v>4.6859405130602472</c:v>
                </c:pt>
                <c:pt idx="801">
                  <c:v>4.6905422778005024</c:v>
                </c:pt>
                <c:pt idx="802">
                  <c:v>4.6951440425407585</c:v>
                </c:pt>
                <c:pt idx="803">
                  <c:v>4.6997458072810145</c:v>
                </c:pt>
                <c:pt idx="804">
                  <c:v>4.7043475720212706</c:v>
                </c:pt>
                <c:pt idx="805">
                  <c:v>4.7089493367615267</c:v>
                </c:pt>
                <c:pt idx="806">
                  <c:v>4.7135511015017828</c:v>
                </c:pt>
                <c:pt idx="807">
                  <c:v>4.718152866242038</c:v>
                </c:pt>
                <c:pt idx="808">
                  <c:v>4.7227546309822941</c:v>
                </c:pt>
                <c:pt idx="809">
                  <c:v>4.7273563957225502</c:v>
                </c:pt>
                <c:pt idx="810">
                  <c:v>4.7319581604628063</c:v>
                </c:pt>
                <c:pt idx="811">
                  <c:v>4.7365599252030623</c:v>
                </c:pt>
                <c:pt idx="812">
                  <c:v>4.7411616899433184</c:v>
                </c:pt>
                <c:pt idx="813">
                  <c:v>4.7457634546835736</c:v>
                </c:pt>
                <c:pt idx="814">
                  <c:v>4.7496815286624203</c:v>
                </c:pt>
                <c:pt idx="815">
                  <c:v>4.7496815286624203</c:v>
                </c:pt>
                <c:pt idx="816">
                  <c:v>4.7496815286624203</c:v>
                </c:pt>
                <c:pt idx="817">
                  <c:v>4.7496815286624203</c:v>
                </c:pt>
                <c:pt idx="818">
                  <c:v>4.7496815286624203</c:v>
                </c:pt>
                <c:pt idx="819">
                  <c:v>4.7496815286624203</c:v>
                </c:pt>
                <c:pt idx="820">
                  <c:v>4.7496815286624203</c:v>
                </c:pt>
                <c:pt idx="821">
                  <c:v>4.7496815286624203</c:v>
                </c:pt>
                <c:pt idx="822">
                  <c:v>4.7496815286624203</c:v>
                </c:pt>
                <c:pt idx="823">
                  <c:v>4.7496815286624203</c:v>
                </c:pt>
                <c:pt idx="824">
                  <c:v>4.7496815286624203</c:v>
                </c:pt>
                <c:pt idx="825">
                  <c:v>4.7496815286624203</c:v>
                </c:pt>
                <c:pt idx="826">
                  <c:v>4.7496815286624203</c:v>
                </c:pt>
                <c:pt idx="827">
                  <c:v>4.7496815286624203</c:v>
                </c:pt>
                <c:pt idx="828">
                  <c:v>4.7496815286624203</c:v>
                </c:pt>
                <c:pt idx="829">
                  <c:v>4.7496815286624203</c:v>
                </c:pt>
                <c:pt idx="830">
                  <c:v>4.7496815286624203</c:v>
                </c:pt>
                <c:pt idx="831">
                  <c:v>4.7496815286624203</c:v>
                </c:pt>
                <c:pt idx="832">
                  <c:v>4.7496815286624203</c:v>
                </c:pt>
                <c:pt idx="833">
                  <c:v>4.7496815286624203</c:v>
                </c:pt>
                <c:pt idx="834">
                  <c:v>4.7496815286624203</c:v>
                </c:pt>
                <c:pt idx="835">
                  <c:v>4.7496815286624203</c:v>
                </c:pt>
                <c:pt idx="836">
                  <c:v>4.7496815286624203</c:v>
                </c:pt>
                <c:pt idx="837">
                  <c:v>4.7496815286624203</c:v>
                </c:pt>
                <c:pt idx="838">
                  <c:v>4.7496815286624203</c:v>
                </c:pt>
                <c:pt idx="839">
                  <c:v>4.7496815286624203</c:v>
                </c:pt>
                <c:pt idx="840">
                  <c:v>4.7496815286624203</c:v>
                </c:pt>
                <c:pt idx="841">
                  <c:v>4.7496815286624203</c:v>
                </c:pt>
                <c:pt idx="842">
                  <c:v>4.7496815286624203</c:v>
                </c:pt>
                <c:pt idx="843">
                  <c:v>4.7496815286624203</c:v>
                </c:pt>
                <c:pt idx="844">
                  <c:v>4.7496815286624203</c:v>
                </c:pt>
                <c:pt idx="845">
                  <c:v>4.7496815286624203</c:v>
                </c:pt>
                <c:pt idx="846">
                  <c:v>4.7496815286624203</c:v>
                </c:pt>
                <c:pt idx="847">
                  <c:v>4.7496815286624203</c:v>
                </c:pt>
                <c:pt idx="848">
                  <c:v>4.7496815286624203</c:v>
                </c:pt>
                <c:pt idx="849">
                  <c:v>4.7496815286624203</c:v>
                </c:pt>
                <c:pt idx="850">
                  <c:v>4.7496815286624203</c:v>
                </c:pt>
                <c:pt idx="851">
                  <c:v>4.7496815286624203</c:v>
                </c:pt>
                <c:pt idx="852">
                  <c:v>4.7496815286624203</c:v>
                </c:pt>
                <c:pt idx="853">
                  <c:v>4.7496815286624203</c:v>
                </c:pt>
                <c:pt idx="854">
                  <c:v>4.7496815286624203</c:v>
                </c:pt>
                <c:pt idx="855">
                  <c:v>4.7496815286624203</c:v>
                </c:pt>
                <c:pt idx="856">
                  <c:v>4.7496815286624203</c:v>
                </c:pt>
                <c:pt idx="857">
                  <c:v>4.7496815286624203</c:v>
                </c:pt>
                <c:pt idx="858">
                  <c:v>4.7496815286624203</c:v>
                </c:pt>
                <c:pt idx="859">
                  <c:v>4.7496815286624203</c:v>
                </c:pt>
                <c:pt idx="860">
                  <c:v>4.7496815286624203</c:v>
                </c:pt>
                <c:pt idx="861">
                  <c:v>4.7496815286624203</c:v>
                </c:pt>
                <c:pt idx="862">
                  <c:v>4.7496815286624203</c:v>
                </c:pt>
                <c:pt idx="863">
                  <c:v>4.7496815286624203</c:v>
                </c:pt>
                <c:pt idx="864">
                  <c:v>4.7496815286624203</c:v>
                </c:pt>
                <c:pt idx="865">
                  <c:v>4.7496815286624203</c:v>
                </c:pt>
                <c:pt idx="866">
                  <c:v>4.7496815286624203</c:v>
                </c:pt>
                <c:pt idx="867">
                  <c:v>4.7496815286624203</c:v>
                </c:pt>
                <c:pt idx="868">
                  <c:v>4.7496815286624203</c:v>
                </c:pt>
                <c:pt idx="869">
                  <c:v>4.7496815286624203</c:v>
                </c:pt>
                <c:pt idx="870">
                  <c:v>4.7496815286624203</c:v>
                </c:pt>
                <c:pt idx="871">
                  <c:v>4.7496815286624203</c:v>
                </c:pt>
                <c:pt idx="872">
                  <c:v>4.7496815286624203</c:v>
                </c:pt>
                <c:pt idx="873">
                  <c:v>4.7496815286624203</c:v>
                </c:pt>
                <c:pt idx="874">
                  <c:v>4.7496815286624203</c:v>
                </c:pt>
                <c:pt idx="875">
                  <c:v>4.7496815286624203</c:v>
                </c:pt>
                <c:pt idx="876">
                  <c:v>4.7496815286624203</c:v>
                </c:pt>
                <c:pt idx="877">
                  <c:v>4.7496815286624203</c:v>
                </c:pt>
                <c:pt idx="878">
                  <c:v>4.7496815286624203</c:v>
                </c:pt>
                <c:pt idx="879">
                  <c:v>4.7496815286624203</c:v>
                </c:pt>
                <c:pt idx="880">
                  <c:v>4.7496815286624203</c:v>
                </c:pt>
                <c:pt idx="881">
                  <c:v>4.7496815286624203</c:v>
                </c:pt>
                <c:pt idx="882">
                  <c:v>4.7496815286624203</c:v>
                </c:pt>
                <c:pt idx="883">
                  <c:v>4.7496815286624203</c:v>
                </c:pt>
                <c:pt idx="884">
                  <c:v>4.7496815286624203</c:v>
                </c:pt>
                <c:pt idx="885">
                  <c:v>4.7496815286624203</c:v>
                </c:pt>
                <c:pt idx="886">
                  <c:v>4.7496815286624203</c:v>
                </c:pt>
                <c:pt idx="887">
                  <c:v>4.7496815286624203</c:v>
                </c:pt>
                <c:pt idx="888">
                  <c:v>4.7496815286624203</c:v>
                </c:pt>
                <c:pt idx="889">
                  <c:v>4.7496815286624203</c:v>
                </c:pt>
                <c:pt idx="890">
                  <c:v>4.7496815286624203</c:v>
                </c:pt>
                <c:pt idx="891">
                  <c:v>4.7496815286624203</c:v>
                </c:pt>
                <c:pt idx="892">
                  <c:v>4.7496815286624203</c:v>
                </c:pt>
                <c:pt idx="893">
                  <c:v>4.7496815286624203</c:v>
                </c:pt>
                <c:pt idx="894">
                  <c:v>4.7496815286624203</c:v>
                </c:pt>
                <c:pt idx="895">
                  <c:v>4.7496815286624203</c:v>
                </c:pt>
                <c:pt idx="896">
                  <c:v>4.7496815286624203</c:v>
                </c:pt>
                <c:pt idx="897">
                  <c:v>4.7496815286624203</c:v>
                </c:pt>
                <c:pt idx="898">
                  <c:v>4.7496815286624203</c:v>
                </c:pt>
                <c:pt idx="899">
                  <c:v>4.7496815286624203</c:v>
                </c:pt>
                <c:pt idx="900">
                  <c:v>4.7496815286624203</c:v>
                </c:pt>
                <c:pt idx="901">
                  <c:v>4.7496815286624203</c:v>
                </c:pt>
                <c:pt idx="902">
                  <c:v>4.7496815286624203</c:v>
                </c:pt>
                <c:pt idx="903">
                  <c:v>4.7496815286624203</c:v>
                </c:pt>
                <c:pt idx="904">
                  <c:v>4.7496815286624203</c:v>
                </c:pt>
                <c:pt idx="905">
                  <c:v>4.7496815286624203</c:v>
                </c:pt>
                <c:pt idx="906">
                  <c:v>4.7496815286624203</c:v>
                </c:pt>
                <c:pt idx="907">
                  <c:v>4.7496815286624203</c:v>
                </c:pt>
                <c:pt idx="908">
                  <c:v>4.7496815286624203</c:v>
                </c:pt>
                <c:pt idx="909">
                  <c:v>4.7496815286624203</c:v>
                </c:pt>
                <c:pt idx="910">
                  <c:v>4.7496815286624203</c:v>
                </c:pt>
                <c:pt idx="911">
                  <c:v>4.7496815286624203</c:v>
                </c:pt>
                <c:pt idx="912">
                  <c:v>4.7496815286624203</c:v>
                </c:pt>
                <c:pt idx="913">
                  <c:v>4.7496815286624203</c:v>
                </c:pt>
                <c:pt idx="914">
                  <c:v>4.7496815286624203</c:v>
                </c:pt>
                <c:pt idx="915">
                  <c:v>4.7496815286624203</c:v>
                </c:pt>
                <c:pt idx="916">
                  <c:v>4.7496815286624203</c:v>
                </c:pt>
                <c:pt idx="917">
                  <c:v>4.7496815286624203</c:v>
                </c:pt>
                <c:pt idx="918">
                  <c:v>4.7496815286624203</c:v>
                </c:pt>
                <c:pt idx="919">
                  <c:v>4.7496815286624203</c:v>
                </c:pt>
                <c:pt idx="920">
                  <c:v>4.7496815286624203</c:v>
                </c:pt>
                <c:pt idx="921">
                  <c:v>4.7496815286624203</c:v>
                </c:pt>
                <c:pt idx="922">
                  <c:v>4.7496815286624203</c:v>
                </c:pt>
                <c:pt idx="923">
                  <c:v>4.7496815286624203</c:v>
                </c:pt>
                <c:pt idx="924">
                  <c:v>4.7496815286624203</c:v>
                </c:pt>
                <c:pt idx="925">
                  <c:v>4.7496815286624203</c:v>
                </c:pt>
                <c:pt idx="926">
                  <c:v>4.7496815286624203</c:v>
                </c:pt>
                <c:pt idx="927">
                  <c:v>4.7496815286624203</c:v>
                </c:pt>
                <c:pt idx="928">
                  <c:v>4.7496815286624203</c:v>
                </c:pt>
                <c:pt idx="929">
                  <c:v>4.7496815286624203</c:v>
                </c:pt>
                <c:pt idx="930">
                  <c:v>4.7496815286624203</c:v>
                </c:pt>
                <c:pt idx="931">
                  <c:v>4.7496815286624203</c:v>
                </c:pt>
                <c:pt idx="932">
                  <c:v>4.7496815286624203</c:v>
                </c:pt>
                <c:pt idx="933">
                  <c:v>4.7496815286624203</c:v>
                </c:pt>
                <c:pt idx="934">
                  <c:v>4.7496815286624203</c:v>
                </c:pt>
                <c:pt idx="935">
                  <c:v>4.7496815286624203</c:v>
                </c:pt>
                <c:pt idx="936">
                  <c:v>4.7496815286624203</c:v>
                </c:pt>
                <c:pt idx="937">
                  <c:v>4.7496815286624203</c:v>
                </c:pt>
                <c:pt idx="938">
                  <c:v>4.7496815286624203</c:v>
                </c:pt>
                <c:pt idx="939">
                  <c:v>4.7496815286624203</c:v>
                </c:pt>
                <c:pt idx="940">
                  <c:v>4.7496815286624203</c:v>
                </c:pt>
                <c:pt idx="941">
                  <c:v>4.7496815286624203</c:v>
                </c:pt>
                <c:pt idx="942">
                  <c:v>4.7496815286624203</c:v>
                </c:pt>
                <c:pt idx="943">
                  <c:v>4.7496815286624203</c:v>
                </c:pt>
                <c:pt idx="944">
                  <c:v>4.7496815286624203</c:v>
                </c:pt>
                <c:pt idx="945">
                  <c:v>4.7496815286624203</c:v>
                </c:pt>
                <c:pt idx="946">
                  <c:v>4.7496815286624203</c:v>
                </c:pt>
                <c:pt idx="947">
                  <c:v>4.7496815286624203</c:v>
                </c:pt>
                <c:pt idx="948">
                  <c:v>4.7496815286624203</c:v>
                </c:pt>
                <c:pt idx="949">
                  <c:v>4.7496815286624203</c:v>
                </c:pt>
                <c:pt idx="950">
                  <c:v>4.7496815286624203</c:v>
                </c:pt>
                <c:pt idx="951">
                  <c:v>4.7496815286624203</c:v>
                </c:pt>
                <c:pt idx="952">
                  <c:v>4.7496815286624203</c:v>
                </c:pt>
                <c:pt idx="953">
                  <c:v>4.7496815286624203</c:v>
                </c:pt>
                <c:pt idx="954">
                  <c:v>4.7496815286624203</c:v>
                </c:pt>
                <c:pt idx="955">
                  <c:v>4.7496815286624203</c:v>
                </c:pt>
                <c:pt idx="956">
                  <c:v>4.7496815286624203</c:v>
                </c:pt>
                <c:pt idx="957">
                  <c:v>4.7496815286624203</c:v>
                </c:pt>
                <c:pt idx="958">
                  <c:v>4.7496815286624203</c:v>
                </c:pt>
                <c:pt idx="959">
                  <c:v>4.7496815286624203</c:v>
                </c:pt>
                <c:pt idx="960">
                  <c:v>4.7496815286624203</c:v>
                </c:pt>
                <c:pt idx="961">
                  <c:v>4.7496815286624203</c:v>
                </c:pt>
                <c:pt idx="962">
                  <c:v>4.7496815286624203</c:v>
                </c:pt>
                <c:pt idx="963">
                  <c:v>4.7496815286624203</c:v>
                </c:pt>
                <c:pt idx="964">
                  <c:v>4.7496815286624203</c:v>
                </c:pt>
                <c:pt idx="965">
                  <c:v>4.7496815286624203</c:v>
                </c:pt>
                <c:pt idx="966">
                  <c:v>4.7496815286624203</c:v>
                </c:pt>
                <c:pt idx="967">
                  <c:v>4.7496815286624203</c:v>
                </c:pt>
                <c:pt idx="968">
                  <c:v>4.7496815286624203</c:v>
                </c:pt>
                <c:pt idx="969">
                  <c:v>4.7496815286624203</c:v>
                </c:pt>
                <c:pt idx="970">
                  <c:v>4.7496815286624203</c:v>
                </c:pt>
                <c:pt idx="971">
                  <c:v>4.7496815286624203</c:v>
                </c:pt>
                <c:pt idx="972">
                  <c:v>4.7496815286624203</c:v>
                </c:pt>
                <c:pt idx="973">
                  <c:v>4.7496815286624203</c:v>
                </c:pt>
                <c:pt idx="974">
                  <c:v>4.7496815286624203</c:v>
                </c:pt>
                <c:pt idx="975">
                  <c:v>4.7496815286624203</c:v>
                </c:pt>
                <c:pt idx="976">
                  <c:v>4.7496815286624203</c:v>
                </c:pt>
                <c:pt idx="977">
                  <c:v>4.7496815286624203</c:v>
                </c:pt>
                <c:pt idx="978">
                  <c:v>4.7496815286624203</c:v>
                </c:pt>
                <c:pt idx="979">
                  <c:v>4.7496815286624203</c:v>
                </c:pt>
                <c:pt idx="980">
                  <c:v>4.7496815286624203</c:v>
                </c:pt>
                <c:pt idx="981">
                  <c:v>4.7496815286624203</c:v>
                </c:pt>
                <c:pt idx="982">
                  <c:v>4.7496815286624203</c:v>
                </c:pt>
                <c:pt idx="983">
                  <c:v>4.7496815286624203</c:v>
                </c:pt>
                <c:pt idx="984">
                  <c:v>4.7496815286624203</c:v>
                </c:pt>
                <c:pt idx="985">
                  <c:v>4.7496815286624203</c:v>
                </c:pt>
                <c:pt idx="986">
                  <c:v>4.7496815286624203</c:v>
                </c:pt>
                <c:pt idx="987">
                  <c:v>4.7496815286624203</c:v>
                </c:pt>
                <c:pt idx="988">
                  <c:v>4.7496815286624203</c:v>
                </c:pt>
                <c:pt idx="989">
                  <c:v>4.7496815286624203</c:v>
                </c:pt>
                <c:pt idx="990">
                  <c:v>4.7496815286624203</c:v>
                </c:pt>
                <c:pt idx="991">
                  <c:v>4.7496815286624203</c:v>
                </c:pt>
                <c:pt idx="992">
                  <c:v>4.7496815286624203</c:v>
                </c:pt>
                <c:pt idx="993">
                  <c:v>4.7496815286624203</c:v>
                </c:pt>
                <c:pt idx="994">
                  <c:v>4.7496815286624203</c:v>
                </c:pt>
                <c:pt idx="995">
                  <c:v>4.7496815286624203</c:v>
                </c:pt>
                <c:pt idx="996">
                  <c:v>4.7496815286624203</c:v>
                </c:pt>
                <c:pt idx="997">
                  <c:v>4.7496815286624203</c:v>
                </c:pt>
                <c:pt idx="998">
                  <c:v>4.7496815286624203</c:v>
                </c:pt>
                <c:pt idx="999">
                  <c:v>4.7496815286624203</c:v>
                </c:pt>
              </c:numCache>
            </c:numRef>
          </c:val>
        </c:ser>
        <c:ser>
          <c:idx val="6"/>
          <c:order val="1"/>
          <c:tx>
            <c:v>FF Performance Decrease</c:v>
          </c:tx>
          <c:marker>
            <c:symbol val="none"/>
          </c:marker>
          <c:val>
            <c:numRef>
              <c:f>'Calculation Field'!$G$5:$G$1004</c:f>
              <c:numCache>
                <c:formatCode>0.00%</c:formatCode>
                <c:ptCount val="1000"/>
                <c:pt idx="0">
                  <c:v>0.86446550833171998</c:v>
                </c:pt>
                <c:pt idx="1">
                  <c:v>0.86542806021898688</c:v>
                </c:pt>
                <c:pt idx="2">
                  <c:v>0.86639275826430773</c:v>
                </c:pt>
                <c:pt idx="3">
                  <c:v>0.8673596096534798</c:v>
                </c:pt>
                <c:pt idx="4">
                  <c:v>0.86832862160441537</c:v>
                </c:pt>
                <c:pt idx="5">
                  <c:v>0.86929980136732166</c:v>
                </c:pt>
                <c:pt idx="6">
                  <c:v>0.87027315622488188</c:v>
                </c:pt>
                <c:pt idx="7">
                  <c:v>0.8712486934924365</c:v>
                </c:pt>
                <c:pt idx="8">
                  <c:v>0.87222642051816768</c:v>
                </c:pt>
                <c:pt idx="9">
                  <c:v>0.87320634468328218</c:v>
                </c:pt>
                <c:pt idx="10">
                  <c:v>0.87418847340219896</c:v>
                </c:pt>
                <c:pt idx="11">
                  <c:v>0.87517281412273529</c:v>
                </c:pt>
                <c:pt idx="12">
                  <c:v>0.87615937432629387</c:v>
                </c:pt>
                <c:pt idx="13">
                  <c:v>0.87714816152805497</c:v>
                </c:pt>
                <c:pt idx="14">
                  <c:v>0.87813918327716445</c:v>
                </c:pt>
                <c:pt idx="15">
                  <c:v>0.87913244715692795</c:v>
                </c:pt>
                <c:pt idx="16">
                  <c:v>0.88012796078500377</c:v>
                </c:pt>
                <c:pt idx="17">
                  <c:v>0.88112573181359644</c:v>
                </c:pt>
                <c:pt idx="18">
                  <c:v>0.88212576792965502</c:v>
                </c:pt>
                <c:pt idx="19">
                  <c:v>0.883128076855068</c:v>
                </c:pt>
                <c:pt idx="20">
                  <c:v>0.88413266634686427</c:v>
                </c:pt>
                <c:pt idx="21">
                  <c:v>0.88513954419741181</c:v>
                </c:pt>
                <c:pt idx="22">
                  <c:v>0.88614871823461971</c:v>
                </c:pt>
                <c:pt idx="23">
                  <c:v>0.88716019632214083</c:v>
                </c:pt>
                <c:pt idx="24">
                  <c:v>0.88817398635957623</c:v>
                </c:pt>
                <c:pt idx="25">
                  <c:v>0.88919009628268075</c:v>
                </c:pt>
                <c:pt idx="26">
                  <c:v>0.89020853406357037</c:v>
                </c:pt>
                <c:pt idx="27">
                  <c:v>0.89122930771092979</c:v>
                </c:pt>
                <c:pt idx="28">
                  <c:v>0.89225242527022353</c:v>
                </c:pt>
                <c:pt idx="29">
                  <c:v>0.8932778948239064</c:v>
                </c:pt>
                <c:pt idx="30">
                  <c:v>0.89430572449163692</c:v>
                </c:pt>
                <c:pt idx="31">
                  <c:v>0.8953359224304912</c:v>
                </c:pt>
                <c:pt idx="32">
                  <c:v>0.89636849683517905</c:v>
                </c:pt>
                <c:pt idx="33">
                  <c:v>0.89740345593826121</c:v>
                </c:pt>
                <c:pt idx="34">
                  <c:v>0.89844080801036752</c:v>
                </c:pt>
                <c:pt idx="35">
                  <c:v>0.89948056136041876</c:v>
                </c:pt>
                <c:pt idx="36">
                  <c:v>0.90052272433584679</c:v>
                </c:pt>
                <c:pt idx="37">
                  <c:v>0.90156730532281848</c:v>
                </c:pt>
                <c:pt idx="38">
                  <c:v>0.90261431274646164</c:v>
                </c:pt>
                <c:pt idx="39">
                  <c:v>0.90366375507108987</c:v>
                </c:pt>
                <c:pt idx="40">
                  <c:v>0.9047156408004321</c:v>
                </c:pt>
                <c:pt idx="41">
                  <c:v>0.90576997847786134</c:v>
                </c:pt>
                <c:pt idx="42">
                  <c:v>0.90682677668662637</c:v>
                </c:pt>
                <c:pt idx="43">
                  <c:v>0.90788604405008511</c:v>
                </c:pt>
                <c:pt idx="44">
                  <c:v>0.90894778923193753</c:v>
                </c:pt>
                <c:pt idx="45">
                  <c:v>0.91001202093646427</c:v>
                </c:pt>
                <c:pt idx="46">
                  <c:v>0.91107874790876253</c:v>
                </c:pt>
                <c:pt idx="47">
                  <c:v>0.91214797893498623</c:v>
                </c:pt>
                <c:pt idx="48">
                  <c:v>0.91321972284258779</c:v>
                </c:pt>
                <c:pt idx="49">
                  <c:v>0.9142939885005601</c:v>
                </c:pt>
                <c:pt idx="50">
                  <c:v>0.91537078481968182</c:v>
                </c:pt>
                <c:pt idx="51">
                  <c:v>0.91645012075276389</c:v>
                </c:pt>
                <c:pt idx="52">
                  <c:v>0.91753200529489687</c:v>
                </c:pt>
                <c:pt idx="53">
                  <c:v>0.91861644748370164</c:v>
                </c:pt>
                <c:pt idx="54">
                  <c:v>0.9197034563995804</c:v>
                </c:pt>
                <c:pt idx="55">
                  <c:v>0.9207930411659706</c:v>
                </c:pt>
                <c:pt idx="56">
                  <c:v>0.92188521094960041</c:v>
                </c:pt>
                <c:pt idx="57">
                  <c:v>0.92297997496074469</c:v>
                </c:pt>
                <c:pt idx="58">
                  <c:v>0.92407734245348505</c:v>
                </c:pt>
                <c:pt idx="59">
                  <c:v>0.92517732272596986</c:v>
                </c:pt>
                <c:pt idx="60">
                  <c:v>0.92627992512067758</c:v>
                </c:pt>
                <c:pt idx="61">
                  <c:v>0.92738515902468088</c:v>
                </c:pt>
                <c:pt idx="62">
                  <c:v>0.92849303386991211</c:v>
                </c:pt>
                <c:pt idx="63">
                  <c:v>0.9296035591334334</c:v>
                </c:pt>
                <c:pt idx="64">
                  <c:v>0.93071674433770546</c:v>
                </c:pt>
                <c:pt idx="65">
                  <c:v>0.9318325990508608</c:v>
                </c:pt>
                <c:pt idx="66">
                  <c:v>0.93295113288697706</c:v>
                </c:pt>
                <c:pt idx="67">
                  <c:v>0.93407235550635304</c:v>
                </c:pt>
                <c:pt idx="68">
                  <c:v>0.93519627661578786</c:v>
                </c:pt>
                <c:pt idx="69">
                  <c:v>0.93632290596885959</c:v>
                </c:pt>
                <c:pt idx="70">
                  <c:v>0.93745225336620908</c:v>
                </c:pt>
                <c:pt idx="71">
                  <c:v>0.93858432865582286</c:v>
                </c:pt>
                <c:pt idx="72">
                  <c:v>0.93971914173331939</c:v>
                </c:pt>
                <c:pt idx="73">
                  <c:v>0.94085670254223852</c:v>
                </c:pt>
                <c:pt idx="74">
                  <c:v>0.94199702107433081</c:v>
                </c:pt>
                <c:pt idx="75">
                  <c:v>0.94314010736985032</c:v>
                </c:pt>
                <c:pt idx="76">
                  <c:v>0.9442859715178501</c:v>
                </c:pt>
                <c:pt idx="77">
                  <c:v>0.94543462365647746</c:v>
                </c:pt>
                <c:pt idx="78">
                  <c:v>0.94658607397327454</c:v>
                </c:pt>
                <c:pt idx="79">
                  <c:v>0.94774033270547831</c:v>
                </c:pt>
                <c:pt idx="80">
                  <c:v>0.9488974101403248</c:v>
                </c:pt>
                <c:pt idx="81">
                  <c:v>0.95005731661535453</c:v>
                </c:pt>
                <c:pt idx="82">
                  <c:v>0.95122006251871949</c:v>
                </c:pt>
                <c:pt idx="83">
                  <c:v>0.95238565828949484</c:v>
                </c:pt>
                <c:pt idx="84">
                  <c:v>0.95355411441798954</c:v>
                </c:pt>
                <c:pt idx="85">
                  <c:v>0.95472544144606308</c:v>
                </c:pt>
                <c:pt idx="86">
                  <c:v>0.9558996499674407</c:v>
                </c:pt>
                <c:pt idx="87">
                  <c:v>0.95707675062803343</c:v>
                </c:pt>
                <c:pt idx="88">
                  <c:v>0.95825675412626021</c:v>
                </c:pt>
                <c:pt idx="89">
                  <c:v>0.95943967121337159</c:v>
                </c:pt>
                <c:pt idx="90">
                  <c:v>0.96062551269377605</c:v>
                </c:pt>
                <c:pt idx="91">
                  <c:v>0.96181428942536973</c:v>
                </c:pt>
                <c:pt idx="92">
                  <c:v>0.96300601231986671</c:v>
                </c:pt>
                <c:pt idx="93">
                  <c:v>0.96420069234313455</c:v>
                </c:pt>
                <c:pt idx="94">
                  <c:v>0.96539834051552831</c:v>
                </c:pt>
                <c:pt idx="95">
                  <c:v>0.96659896791223154</c:v>
                </c:pt>
                <c:pt idx="96">
                  <c:v>0.96780258566359667</c:v>
                </c:pt>
                <c:pt idx="97">
                  <c:v>0.9690092049554887</c:v>
                </c:pt>
                <c:pt idx="98">
                  <c:v>0.97021883702963285</c:v>
                </c:pt>
                <c:pt idx="99">
                  <c:v>0.97143149318396205</c:v>
                </c:pt>
                <c:pt idx="100">
                  <c:v>0.97264718477297052</c:v>
                </c:pt>
                <c:pt idx="101">
                  <c:v>0.97386592320806697</c:v>
                </c:pt>
                <c:pt idx="102">
                  <c:v>0.9750877199579312</c:v>
                </c:pt>
                <c:pt idx="103">
                  <c:v>0.97631258654887587</c:v>
                </c:pt>
                <c:pt idx="104">
                  <c:v>0.97754053456520629</c:v>
                </c:pt>
                <c:pt idx="105">
                  <c:v>0.97877157564958794</c:v>
                </c:pt>
                <c:pt idx="106">
                  <c:v>0.98000572150341336</c:v>
                </c:pt>
                <c:pt idx="107">
                  <c:v>0.98124298388717246</c:v>
                </c:pt>
                <c:pt idx="108">
                  <c:v>0.98248337462082747</c:v>
                </c:pt>
                <c:pt idx="109">
                  <c:v>0.98372690558418774</c:v>
                </c:pt>
                <c:pt idx="110">
                  <c:v>0.98497358871729046</c:v>
                </c:pt>
                <c:pt idx="111">
                  <c:v>0.98622343602078189</c:v>
                </c:pt>
                <c:pt idx="112">
                  <c:v>0.98747645955630237</c:v>
                </c:pt>
                <c:pt idx="113">
                  <c:v>0.98873267144687516</c:v>
                </c:pt>
                <c:pt idx="114">
                  <c:v>0.98999208387729654</c:v>
                </c:pt>
                <c:pt idx="115">
                  <c:v>0.99125470909453006</c:v>
                </c:pt>
                <c:pt idx="116">
                  <c:v>0.99252055940810413</c:v>
                </c:pt>
                <c:pt idx="117">
                  <c:v>0.99378964719051066</c:v>
                </c:pt>
                <c:pt idx="118">
                  <c:v>0.99506198487760977</c:v>
                </c:pt>
                <c:pt idx="119">
                  <c:v>0.9963375849690348</c:v>
                </c:pt>
                <c:pt idx="120">
                  <c:v>0.99761646002860194</c:v>
                </c:pt>
                <c:pt idx="121">
                  <c:v>0.99889862268472351</c:v>
                </c:pt>
                <c:pt idx="122">
                  <c:v>1.000184085630822</c:v>
                </c:pt>
                <c:pt idx="123">
                  <c:v>1.0014728616257509</c:v>
                </c:pt>
                <c:pt idx="124">
                  <c:v>1.0027649634942148</c:v>
                </c:pt>
                <c:pt idx="125">
                  <c:v>1.0040604041271968</c:v>
                </c:pt>
                <c:pt idx="126">
                  <c:v>1.0053591964823858</c:v>
                </c:pt>
                <c:pt idx="127">
                  <c:v>1.0066613535846087</c:v>
                </c:pt>
                <c:pt idx="128">
                  <c:v>1.0079668885262671</c:v>
                </c:pt>
                <c:pt idx="129">
                  <c:v>1.0092758144677738</c:v>
                </c:pt>
                <c:pt idx="130">
                  <c:v>1.010588144637997</c:v>
                </c:pt>
                <c:pt idx="131">
                  <c:v>1.0119038923347052</c:v>
                </c:pt>
                <c:pt idx="132">
                  <c:v>1.0132230709250163</c:v>
                </c:pt>
                <c:pt idx="133">
                  <c:v>1.0145456938458504</c:v>
                </c:pt>
                <c:pt idx="134">
                  <c:v>1.0158717746043857</c:v>
                </c:pt>
                <c:pt idx="135">
                  <c:v>1.0172013267785196</c:v>
                </c:pt>
                <c:pt idx="136">
                  <c:v>1.0185343640173301</c:v>
                </c:pt>
                <c:pt idx="137">
                  <c:v>1.0198709000415445</c:v>
                </c:pt>
                <c:pt idx="138">
                  <c:v>1.0212109486440089</c:v>
                </c:pt>
                <c:pt idx="139">
                  <c:v>1.0225545236901639</c:v>
                </c:pt>
                <c:pt idx="140">
                  <c:v>1.0239016391185223</c:v>
                </c:pt>
                <c:pt idx="141">
                  <c:v>1.0252523089411507</c:v>
                </c:pt>
                <c:pt idx="142">
                  <c:v>1.0266065472441561</c:v>
                </c:pt>
                <c:pt idx="143">
                  <c:v>1.0279643681881747</c:v>
                </c:pt>
                <c:pt idx="144">
                  <c:v>1.029325786008866</c:v>
                </c:pt>
                <c:pt idx="145">
                  <c:v>1.0306908150174108</c:v>
                </c:pt>
                <c:pt idx="146">
                  <c:v>1.0320594696010115</c:v>
                </c:pt>
                <c:pt idx="147">
                  <c:v>1.0334317642233983</c:v>
                </c:pt>
                <c:pt idx="148">
                  <c:v>1.0348077134253388</c:v>
                </c:pt>
                <c:pt idx="149">
                  <c:v>1.0361873318251511</c:v>
                </c:pt>
                <c:pt idx="150">
                  <c:v>1.0375706341192217</c:v>
                </c:pt>
                <c:pt idx="151">
                  <c:v>1.0389576350825283</c:v>
                </c:pt>
                <c:pt idx="152">
                  <c:v>1.040348349569163</c:v>
                </c:pt>
                <c:pt idx="153">
                  <c:v>1.0417427925128671</c:v>
                </c:pt>
                <c:pt idx="154">
                  <c:v>1.0431409789275605</c:v>
                </c:pt>
                <c:pt idx="155">
                  <c:v>1.0445429239078849</c:v>
                </c:pt>
                <c:pt idx="156">
                  <c:v>1.0459486426297449</c:v>
                </c:pt>
                <c:pt idx="157">
                  <c:v>1.0473581503508549</c:v>
                </c:pt>
                <c:pt idx="158">
                  <c:v>1.0487714624112932</c:v>
                </c:pt>
                <c:pt idx="159">
                  <c:v>1.0501885942340567</c:v>
                </c:pt>
                <c:pt idx="160">
                  <c:v>1.0516095613256236</c:v>
                </c:pt>
                <c:pt idx="161">
                  <c:v>1.0530343792765173</c:v>
                </c:pt>
                <c:pt idx="162">
                  <c:v>1.0544630637618773</c:v>
                </c:pt>
                <c:pt idx="163">
                  <c:v>1.0558956305420346</c:v>
                </c:pt>
                <c:pt idx="164">
                  <c:v>1.0573320954630903</c:v>
                </c:pt>
                <c:pt idx="165">
                  <c:v>1.0587724744575002</c:v>
                </c:pt>
                <c:pt idx="166">
                  <c:v>1.0602167835446645</c:v>
                </c:pt>
                <c:pt idx="167">
                  <c:v>1.0616650388315205</c:v>
                </c:pt>
                <c:pt idx="168">
                  <c:v>1.0631172565131422</c:v>
                </c:pt>
                <c:pt idx="169">
                  <c:v>1.0645734528733435</c:v>
                </c:pt>
                <c:pt idx="170">
                  <c:v>1.0660336442852874</c:v>
                </c:pt>
                <c:pt idx="171">
                  <c:v>1.0674978472120995</c:v>
                </c:pt>
                <c:pt idx="172">
                  <c:v>1.0689660782074859</c:v>
                </c:pt>
                <c:pt idx="173">
                  <c:v>1.0704383539163584</c:v>
                </c:pt>
                <c:pt idx="174">
                  <c:v>1.0719146910754622</c:v>
                </c:pt>
                <c:pt idx="175">
                  <c:v>1.0733951065140108</c:v>
                </c:pt>
                <c:pt idx="176">
                  <c:v>1.0748796171543262</c:v>
                </c:pt>
                <c:pt idx="177">
                  <c:v>1.0763682400124817</c:v>
                </c:pt>
                <c:pt idx="178">
                  <c:v>1.0778609921989537</c:v>
                </c:pt>
                <c:pt idx="179">
                  <c:v>1.0793578909192771</c:v>
                </c:pt>
                <c:pt idx="180">
                  <c:v>1.0808589534747055</c:v>
                </c:pt>
                <c:pt idx="181">
                  <c:v>1.0823641972628792</c:v>
                </c:pt>
                <c:pt idx="182">
                  <c:v>1.0838736397784952</c:v>
                </c:pt>
                <c:pt idx="183">
                  <c:v>1.0853872986139874</c:v>
                </c:pt>
                <c:pt idx="184">
                  <c:v>1.0869051914602081</c:v>
                </c:pt>
                <c:pt idx="185">
                  <c:v>1.0884273361071184</c:v>
                </c:pt>
                <c:pt idx="186">
                  <c:v>1.0899537504444832</c:v>
                </c:pt>
                <c:pt idx="187">
                  <c:v>1.0914844524625709</c:v>
                </c:pt>
                <c:pt idx="188">
                  <c:v>1.0930194602528613</c:v>
                </c:pt>
                <c:pt idx="189">
                  <c:v>1.0945587920087578</c:v>
                </c:pt>
                <c:pt idx="190">
                  <c:v>1.0961024660263075</c:v>
                </c:pt>
                <c:pt idx="191">
                  <c:v>1.0976505007049235</c:v>
                </c:pt>
                <c:pt idx="192">
                  <c:v>1.0992029145481184</c:v>
                </c:pt>
                <c:pt idx="193">
                  <c:v>1.1007597261642403</c:v>
                </c:pt>
                <c:pt idx="194">
                  <c:v>1.1023209542672163</c:v>
                </c:pt>
                <c:pt idx="195">
                  <c:v>1.103886617677303</c:v>
                </c:pt>
                <c:pt idx="196">
                  <c:v>1.1054567353218425</c:v>
                </c:pt>
                <c:pt idx="197">
                  <c:v>1.1070313262360245</c:v>
                </c:pt>
                <c:pt idx="198">
                  <c:v>1.1086104095636564</c:v>
                </c:pt>
                <c:pt idx="199">
                  <c:v>1.1101940045579384</c:v>
                </c:pt>
                <c:pt idx="200">
                  <c:v>1.1117821305822471</c:v>
                </c:pt>
                <c:pt idx="201">
                  <c:v>1.1133748071109237</c:v>
                </c:pt>
                <c:pt idx="202">
                  <c:v>1.1149720537300696</c:v>
                </c:pt>
                <c:pt idx="203">
                  <c:v>1.1165738901383513</c:v>
                </c:pt>
                <c:pt idx="204">
                  <c:v>1.1181803361478075</c:v>
                </c:pt>
                <c:pt idx="205">
                  <c:v>1.1197914116846688</c:v>
                </c:pt>
                <c:pt idx="206">
                  <c:v>1.121407136790179</c:v>
                </c:pt>
                <c:pt idx="207">
                  <c:v>1.1230275316214275</c:v>
                </c:pt>
                <c:pt idx="208">
                  <c:v>1.1246526164521879</c:v>
                </c:pt>
                <c:pt idx="209">
                  <c:v>1.1262824116737618</c:v>
                </c:pt>
                <c:pt idx="210">
                  <c:v>1.1279169377958338</c:v>
                </c:pt>
                <c:pt idx="211">
                  <c:v>1.1295562154473304</c:v>
                </c:pt>
                <c:pt idx="212">
                  <c:v>1.1312002653772886</c:v>
                </c:pt>
                <c:pt idx="213">
                  <c:v>1.1328491084557304</c:v>
                </c:pt>
                <c:pt idx="214">
                  <c:v>1.1345027656745472</c:v>
                </c:pt>
                <c:pt idx="215">
                  <c:v>1.1361612581483902</c:v>
                </c:pt>
                <c:pt idx="216">
                  <c:v>1.1378246071155675</c:v>
                </c:pt>
                <c:pt idx="217">
                  <c:v>1.1394928339389538</c:v>
                </c:pt>
                <c:pt idx="218">
                  <c:v>1.1411659601069024</c:v>
                </c:pt>
                <c:pt idx="219">
                  <c:v>1.1428440072341681</c:v>
                </c:pt>
                <c:pt idx="220">
                  <c:v>1.1445269970628396</c:v>
                </c:pt>
                <c:pt idx="221">
                  <c:v>1.1462149514632773</c:v>
                </c:pt>
                <c:pt idx="222">
                  <c:v>1.1479078924350603</c:v>
                </c:pt>
                <c:pt idx="223">
                  <c:v>1.1496058421079436</c:v>
                </c:pt>
                <c:pt idx="224">
                  <c:v>1.1513088227428203</c:v>
                </c:pt>
                <c:pt idx="225">
                  <c:v>1.1530168567326966</c:v>
                </c:pt>
                <c:pt idx="226">
                  <c:v>1.1547299666036723</c:v>
                </c:pt>
                <c:pt idx="227">
                  <c:v>1.1564481750159306</c:v>
                </c:pt>
                <c:pt idx="228">
                  <c:v>1.1581715047647381</c:v>
                </c:pt>
                <c:pt idx="229">
                  <c:v>1.1598999787814523</c:v>
                </c:pt>
                <c:pt idx="230">
                  <c:v>1.1616336201345394</c:v>
                </c:pt>
                <c:pt idx="231">
                  <c:v>1.1633724520305999</c:v>
                </c:pt>
                <c:pt idx="232">
                  <c:v>1.1651164978154043</c:v>
                </c:pt>
                <c:pt idx="233">
                  <c:v>1.1668657809749379</c:v>
                </c:pt>
                <c:pt idx="234">
                  <c:v>1.1686203251364549</c:v>
                </c:pt>
                <c:pt idx="235">
                  <c:v>1.1703801540695424</c:v>
                </c:pt>
                <c:pt idx="236">
                  <c:v>1.1721452916871948</c:v>
                </c:pt>
                <c:pt idx="237">
                  <c:v>1.1739157620468943</c:v>
                </c:pt>
                <c:pt idx="238">
                  <c:v>1.1756915893517066</c:v>
                </c:pt>
                <c:pt idx="239">
                  <c:v>1.1774727979513815</c:v>
                </c:pt>
                <c:pt idx="240">
                  <c:v>1.1792594123434681</c:v>
                </c:pt>
                <c:pt idx="241">
                  <c:v>1.181051457174437</c:v>
                </c:pt>
                <c:pt idx="242">
                  <c:v>1.1828489572408118</c:v>
                </c:pt>
                <c:pt idx="243">
                  <c:v>1.1846519374903159</c:v>
                </c:pt>
                <c:pt idx="244">
                  <c:v>1.1864604230230247</c:v>
                </c:pt>
                <c:pt idx="245">
                  <c:v>1.1882744390925304</c:v>
                </c:pt>
                <c:pt idx="246">
                  <c:v>1.1900940111071194</c:v>
                </c:pt>
                <c:pt idx="247">
                  <c:v>1.191919164630955</c:v>
                </c:pt>
                <c:pt idx="248">
                  <c:v>1.1937499253852792</c:v>
                </c:pt>
                <c:pt idx="249">
                  <c:v>1.1955863192496161</c:v>
                </c:pt>
                <c:pt idx="250">
                  <c:v>1.1974283722629959</c:v>
                </c:pt>
                <c:pt idx="251">
                  <c:v>1.1992761106251826</c:v>
                </c:pt>
                <c:pt idx="252">
                  <c:v>1.2011295606979167</c:v>
                </c:pt>
                <c:pt idx="253">
                  <c:v>1.2029887490061704</c:v>
                </c:pt>
                <c:pt idx="254">
                  <c:v>1.2048537022394106</c:v>
                </c:pt>
                <c:pt idx="255">
                  <c:v>1.2067244472528784</c:v>
                </c:pt>
                <c:pt idx="256">
                  <c:v>1.2086010110688765</c:v>
                </c:pt>
                <c:pt idx="257">
                  <c:v>1.2104834208780708</c:v>
                </c:pt>
                <c:pt idx="258">
                  <c:v>1.2123717040408042</c:v>
                </c:pt>
                <c:pt idx="259">
                  <c:v>1.2142658880884207</c:v>
                </c:pt>
                <c:pt idx="260">
                  <c:v>1.2161660007246058</c:v>
                </c:pt>
                <c:pt idx="261">
                  <c:v>1.2180720698267351</c:v>
                </c:pt>
                <c:pt idx="262">
                  <c:v>1.2199841234472384</c:v>
                </c:pt>
                <c:pt idx="263">
                  <c:v>1.221902189814976</c:v>
                </c:pt>
                <c:pt idx="264">
                  <c:v>1.2238262973366276</c:v>
                </c:pt>
                <c:pt idx="265">
                  <c:v>1.2257564745980956</c:v>
                </c:pt>
                <c:pt idx="266">
                  <c:v>1.2276927503659183</c:v>
                </c:pt>
                <c:pt idx="267">
                  <c:v>1.2296351535887029</c:v>
                </c:pt>
                <c:pt idx="268">
                  <c:v>1.2315837133985643</c:v>
                </c:pt>
                <c:pt idx="269">
                  <c:v>1.233538459112584</c:v>
                </c:pt>
                <c:pt idx="270">
                  <c:v>1.2354994202342795</c:v>
                </c:pt>
                <c:pt idx="271">
                  <c:v>1.2374666264550886</c:v>
                </c:pt>
                <c:pt idx="272">
                  <c:v>1.2394401076558685</c:v>
                </c:pt>
                <c:pt idx="273">
                  <c:v>1.241419893908408</c:v>
                </c:pt>
                <c:pt idx="274">
                  <c:v>1.2434060154769557</c:v>
                </c:pt>
                <c:pt idx="275">
                  <c:v>1.2453985028197616</c:v>
                </c:pt>
                <c:pt idx="276">
                  <c:v>1.2473973865906343</c:v>
                </c:pt>
                <c:pt idx="277">
                  <c:v>1.2494026976405128</c:v>
                </c:pt>
                <c:pt idx="278">
                  <c:v>1.2514144670190543</c:v>
                </c:pt>
                <c:pt idx="279">
                  <c:v>1.2534327259762366</c:v>
                </c:pt>
                <c:pt idx="280">
                  <c:v>1.2554575059639752</c:v>
                </c:pt>
                <c:pt idx="281">
                  <c:v>1.2574888386377581</c:v>
                </c:pt>
                <c:pt idx="282">
                  <c:v>1.2595267558582954</c:v>
                </c:pt>
                <c:pt idx="283">
                  <c:v>1.2615712896931852</c:v>
                </c:pt>
                <c:pt idx="284">
                  <c:v>1.2636224724185952</c:v>
                </c:pt>
                <c:pt idx="285">
                  <c:v>1.2656803365209608</c:v>
                </c:pt>
                <c:pt idx="286">
                  <c:v>1.2677449146987012</c:v>
                </c:pt>
                <c:pt idx="287">
                  <c:v>1.2698162398639503</c:v>
                </c:pt>
                <c:pt idx="288">
                  <c:v>1.271894345144307</c:v>
                </c:pt>
                <c:pt idx="289">
                  <c:v>1.273979263884599</c:v>
                </c:pt>
                <c:pt idx="290">
                  <c:v>1.2760710296486688</c:v>
                </c:pt>
                <c:pt idx="291">
                  <c:v>1.2781696762211729</c:v>
                </c:pt>
                <c:pt idx="292">
                  <c:v>1.280275237609402</c:v>
                </c:pt>
                <c:pt idx="293">
                  <c:v>1.2823877480451169</c:v>
                </c:pt>
                <c:pt idx="294">
                  <c:v>1.2845072419864045</c:v>
                </c:pt>
                <c:pt idx="295">
                  <c:v>1.2866337541195507</c:v>
                </c:pt>
                <c:pt idx="296">
                  <c:v>1.288767319360933</c:v>
                </c:pt>
                <c:pt idx="297">
                  <c:v>1.2909079728589308</c:v>
                </c:pt>
                <c:pt idx="298">
                  <c:v>1.2930557499958573</c:v>
                </c:pt>
                <c:pt idx="299">
                  <c:v>1.2952106863899069</c:v>
                </c:pt>
                <c:pt idx="300">
                  <c:v>1.2973728178971253</c:v>
                </c:pt>
                <c:pt idx="301">
                  <c:v>1.2995421806133978</c:v>
                </c:pt>
                <c:pt idx="302">
                  <c:v>1.3017188108764584</c:v>
                </c:pt>
                <c:pt idx="303">
                  <c:v>1.3039027452679186</c:v>
                </c:pt>
                <c:pt idx="304">
                  <c:v>1.3060940206153169</c:v>
                </c:pt>
                <c:pt idx="305">
                  <c:v>1.3082926739941876</c:v>
                </c:pt>
                <c:pt idx="306">
                  <c:v>1.310498742730154</c:v>
                </c:pt>
                <c:pt idx="307">
                  <c:v>1.3127122644010389</c:v>
                </c:pt>
                <c:pt idx="308">
                  <c:v>1.3149332768389999</c:v>
                </c:pt>
                <c:pt idx="309">
                  <c:v>1.3171618181326827</c:v>
                </c:pt>
                <c:pt idx="310">
                  <c:v>1.3193979266294003</c:v>
                </c:pt>
                <c:pt idx="311">
                  <c:v>1.3216416409373311</c:v>
                </c:pt>
                <c:pt idx="312">
                  <c:v>1.3238929999277418</c:v>
                </c:pt>
                <c:pt idx="313">
                  <c:v>1.3261520427372326</c:v>
                </c:pt>
                <c:pt idx="314">
                  <c:v>1.3284188087700037</c:v>
                </c:pt>
                <c:pt idx="315">
                  <c:v>1.3306933377001475</c:v>
                </c:pt>
                <c:pt idx="316">
                  <c:v>1.3329756694739623</c:v>
                </c:pt>
                <c:pt idx="317">
                  <c:v>1.3352658443122918</c:v>
                </c:pt>
                <c:pt idx="318">
                  <c:v>1.3375639027128876</c:v>
                </c:pt>
                <c:pt idx="319">
                  <c:v>1.3398698854527957</c:v>
                </c:pt>
                <c:pt idx="320">
                  <c:v>1.3421838335907692</c:v>
                </c:pt>
                <c:pt idx="321">
                  <c:v>1.3445057884697049</c:v>
                </c:pt>
                <c:pt idx="322">
                  <c:v>1.3468357917191043</c:v>
                </c:pt>
                <c:pt idx="323">
                  <c:v>1.3491738852575643</c:v>
                </c:pt>
                <c:pt idx="324">
                  <c:v>1.3515201112952886</c:v>
                </c:pt>
                <c:pt idx="325">
                  <c:v>1.3538745123366285</c:v>
                </c:pt>
                <c:pt idx="326">
                  <c:v>1.3562371311826504</c:v>
                </c:pt>
                <c:pt idx="327">
                  <c:v>1.3586080109337282</c:v>
                </c:pt>
                <c:pt idx="328">
                  <c:v>1.3609871949921653</c:v>
                </c:pt>
                <c:pt idx="329">
                  <c:v>1.3633747270648426</c:v>
                </c:pt>
                <c:pt idx="330">
                  <c:v>1.3657706511658949</c:v>
                </c:pt>
                <c:pt idx="331">
                  <c:v>1.3681750116194156</c:v>
                </c:pt>
                <c:pt idx="332">
                  <c:v>1.3705878530621902</c:v>
                </c:pt>
                <c:pt idx="333">
                  <c:v>1.373009220446459</c:v>
                </c:pt>
                <c:pt idx="334">
                  <c:v>1.3754391590427075</c:v>
                </c:pt>
                <c:pt idx="335">
                  <c:v>1.3778777144424885</c:v>
                </c:pt>
                <c:pt idx="336">
                  <c:v>1.3803249325612743</c:v>
                </c:pt>
                <c:pt idx="337">
                  <c:v>1.3827808596413367</c:v>
                </c:pt>
                <c:pt idx="338">
                  <c:v>1.3852455422546617</c:v>
                </c:pt>
                <c:pt idx="339">
                  <c:v>1.387719027305891</c:v>
                </c:pt>
                <c:pt idx="340">
                  <c:v>1.3902013620353004</c:v>
                </c:pt>
                <c:pt idx="341">
                  <c:v>1.3926925940218042</c:v>
                </c:pt>
                <c:pt idx="342">
                  <c:v>1.3951927711859975</c:v>
                </c:pt>
                <c:pt idx="343">
                  <c:v>1.3977019417932275</c:v>
                </c:pt>
                <c:pt idx="344">
                  <c:v>1.4002201544566997</c:v>
                </c:pt>
                <c:pt idx="345">
                  <c:v>1.4027474581406179</c:v>
                </c:pt>
                <c:pt idx="346">
                  <c:v>1.4052839021633565</c:v>
                </c:pt>
                <c:pt idx="347">
                  <c:v>1.4078295362006701</c:v>
                </c:pt>
                <c:pt idx="348">
                  <c:v>1.410384410288936</c:v>
                </c:pt>
                <c:pt idx="349">
                  <c:v>1.4129485748284323</c:v>
                </c:pt>
                <c:pt idx="350">
                  <c:v>1.4155220805866513</c:v>
                </c:pt>
                <c:pt idx="351">
                  <c:v>1.4181049787016524</c:v>
                </c:pt>
                <c:pt idx="352">
                  <c:v>1.4206973206854467</c:v>
                </c:pt>
                <c:pt idx="353">
                  <c:v>1.4232991584274235</c:v>
                </c:pt>
                <c:pt idx="354">
                  <c:v>1.4259105441978113</c:v>
                </c:pt>
                <c:pt idx="355">
                  <c:v>1.4285315306511783</c:v>
                </c:pt>
                <c:pt idx="356">
                  <c:v>1.4311621708299722</c:v>
                </c:pt>
                <c:pt idx="357">
                  <c:v>1.4338025181680971</c:v>
                </c:pt>
                <c:pt idx="358">
                  <c:v>1.4364526264945334</c:v>
                </c:pt>
                <c:pt idx="359">
                  <c:v>1.4391125500369935</c:v>
                </c:pt>
                <c:pt idx="360">
                  <c:v>1.4417823434256221</c:v>
                </c:pt>
                <c:pt idx="361">
                  <c:v>1.4444620616967365</c:v>
                </c:pt>
                <c:pt idx="362">
                  <c:v>1.4471517602966071</c:v>
                </c:pt>
                <c:pt idx="363">
                  <c:v>1.4498514950852834</c:v>
                </c:pt>
                <c:pt idx="364">
                  <c:v>1.4525613223404594</c:v>
                </c:pt>
                <c:pt idx="365">
                  <c:v>1.4552812987613852</c:v>
                </c:pt>
                <c:pt idx="366">
                  <c:v>1.4580114814728211</c:v>
                </c:pt>
                <c:pt idx="367">
                  <c:v>1.4607519280290364</c:v>
                </c:pt>
                <c:pt idx="368">
                  <c:v>1.4635026964178555</c:v>
                </c:pt>
                <c:pt idx="369">
                  <c:v>1.4662638450647456</c:v>
                </c:pt>
                <c:pt idx="370">
                  <c:v>1.4690354328369548</c:v>
                </c:pt>
                <c:pt idx="371">
                  <c:v>1.471817519047695</c:v>
                </c:pt>
                <c:pt idx="372">
                  <c:v>1.4746101634603734</c:v>
                </c:pt>
                <c:pt idx="373">
                  <c:v>1.477413426292872</c:v>
                </c:pt>
                <c:pt idx="374">
                  <c:v>1.4802273682218754</c:v>
                </c:pt>
                <c:pt idx="375">
                  <c:v>1.4830520503872489</c:v>
                </c:pt>
                <c:pt idx="376">
                  <c:v>1.485887534396467</c:v>
                </c:pt>
                <c:pt idx="377">
                  <c:v>1.4887338823290923</c:v>
                </c:pt>
                <c:pt idx="378">
                  <c:v>1.4915911567413052</c:v>
                </c:pt>
                <c:pt idx="379">
                  <c:v>1.4944594206704882</c:v>
                </c:pt>
                <c:pt idx="380">
                  <c:v>1.497338737639861</c:v>
                </c:pt>
                <c:pt idx="381">
                  <c:v>1.5002291716631693</c:v>
                </c:pt>
                <c:pt idx="382">
                  <c:v>1.5031307872494304</c:v>
                </c:pt>
                <c:pt idx="383">
                  <c:v>1.5060436494077314</c:v>
                </c:pt>
                <c:pt idx="384">
                  <c:v>1.508967823652084</c:v>
                </c:pt>
                <c:pt idx="385">
                  <c:v>1.511903376006337</c:v>
                </c:pt>
                <c:pt idx="386">
                  <c:v>1.5148503730091443</c:v>
                </c:pt>
                <c:pt idx="387">
                  <c:v>1.5178088817189939</c:v>
                </c:pt>
                <c:pt idx="388">
                  <c:v>1.5207789697192931</c:v>
                </c:pt>
                <c:pt idx="389">
                  <c:v>1.5237607051235149</c:v>
                </c:pt>
                <c:pt idx="390">
                  <c:v>1.5267541565804057</c:v>
                </c:pt>
                <c:pt idx="391">
                  <c:v>1.5297593932792528</c:v>
                </c:pt>
                <c:pt idx="392">
                  <c:v>1.5327764849552155</c:v>
                </c:pt>
                <c:pt idx="393">
                  <c:v>1.5358055018947196</c:v>
                </c:pt>
                <c:pt idx="394">
                  <c:v>1.538846514940915</c:v>
                </c:pt>
                <c:pt idx="395">
                  <c:v>1.5418995954991981</c:v>
                </c:pt>
                <c:pt idx="396">
                  <c:v>1.5449648155428026</c:v>
                </c:pt>
                <c:pt idx="397">
                  <c:v>1.5480422476184532</c:v>
                </c:pt>
                <c:pt idx="398">
                  <c:v>1.5511319648520907</c:v>
                </c:pt>
                <c:pt idx="399">
                  <c:v>1.5542340409546627</c:v>
                </c:pt>
                <c:pt idx="400">
                  <c:v>1.5542340409546627</c:v>
                </c:pt>
                <c:pt idx="401">
                  <c:v>1.5542340409546627</c:v>
                </c:pt>
                <c:pt idx="402">
                  <c:v>1.5542340409546627</c:v>
                </c:pt>
                <c:pt idx="403">
                  <c:v>1.5542340409546627</c:v>
                </c:pt>
                <c:pt idx="404">
                  <c:v>1.5542340409546627</c:v>
                </c:pt>
                <c:pt idx="405">
                  <c:v>1.5542340409546627</c:v>
                </c:pt>
                <c:pt idx="406">
                  <c:v>1.5542340409546627</c:v>
                </c:pt>
                <c:pt idx="407">
                  <c:v>1.5542340409546627</c:v>
                </c:pt>
                <c:pt idx="408">
                  <c:v>1.5542340409546627</c:v>
                </c:pt>
                <c:pt idx="409">
                  <c:v>1.5542340409546627</c:v>
                </c:pt>
                <c:pt idx="410">
                  <c:v>1.5542340409546627</c:v>
                </c:pt>
                <c:pt idx="411">
                  <c:v>1.5542340409546627</c:v>
                </c:pt>
                <c:pt idx="412">
                  <c:v>1.5542340409546627</c:v>
                </c:pt>
                <c:pt idx="413">
                  <c:v>1.5542340409546627</c:v>
                </c:pt>
                <c:pt idx="414">
                  <c:v>1.5542340409546627</c:v>
                </c:pt>
                <c:pt idx="415">
                  <c:v>1.5542340409546627</c:v>
                </c:pt>
                <c:pt idx="416">
                  <c:v>1.5542340409546627</c:v>
                </c:pt>
                <c:pt idx="417">
                  <c:v>1.5542340409546627</c:v>
                </c:pt>
                <c:pt idx="418">
                  <c:v>1.5542340409546627</c:v>
                </c:pt>
                <c:pt idx="419">
                  <c:v>1.5542340409546627</c:v>
                </c:pt>
                <c:pt idx="420">
                  <c:v>1.5542340409546627</c:v>
                </c:pt>
                <c:pt idx="421">
                  <c:v>1.5542340409546627</c:v>
                </c:pt>
                <c:pt idx="422">
                  <c:v>1.5542340409546627</c:v>
                </c:pt>
                <c:pt idx="423">
                  <c:v>1.5542340409546627</c:v>
                </c:pt>
                <c:pt idx="424">
                  <c:v>1.5542340409546627</c:v>
                </c:pt>
                <c:pt idx="425">
                  <c:v>1.5542340409546627</c:v>
                </c:pt>
                <c:pt idx="426">
                  <c:v>1.5542340409546627</c:v>
                </c:pt>
                <c:pt idx="427">
                  <c:v>1.5542340409546627</c:v>
                </c:pt>
                <c:pt idx="428">
                  <c:v>1.5542340409546627</c:v>
                </c:pt>
                <c:pt idx="429">
                  <c:v>1.5542340409546627</c:v>
                </c:pt>
                <c:pt idx="430">
                  <c:v>1.5542340409546627</c:v>
                </c:pt>
                <c:pt idx="431">
                  <c:v>1.5542340409546627</c:v>
                </c:pt>
                <c:pt idx="432">
                  <c:v>1.5542340409546627</c:v>
                </c:pt>
                <c:pt idx="433">
                  <c:v>1.5542340409546627</c:v>
                </c:pt>
                <c:pt idx="434">
                  <c:v>1.5542340409546627</c:v>
                </c:pt>
                <c:pt idx="435">
                  <c:v>1.5542340409546627</c:v>
                </c:pt>
                <c:pt idx="436">
                  <c:v>1.5542340409546627</c:v>
                </c:pt>
                <c:pt idx="437">
                  <c:v>1.5542340409546627</c:v>
                </c:pt>
                <c:pt idx="438">
                  <c:v>1.5542340409546627</c:v>
                </c:pt>
                <c:pt idx="439">
                  <c:v>1.5542340409546627</c:v>
                </c:pt>
                <c:pt idx="440">
                  <c:v>1.5542340409546627</c:v>
                </c:pt>
                <c:pt idx="441">
                  <c:v>1.5542340409546627</c:v>
                </c:pt>
                <c:pt idx="442">
                  <c:v>1.5542340409546627</c:v>
                </c:pt>
                <c:pt idx="443">
                  <c:v>1.5542340409546627</c:v>
                </c:pt>
                <c:pt idx="444">
                  <c:v>1.5542340409546627</c:v>
                </c:pt>
                <c:pt idx="445">
                  <c:v>1.5542340409546627</c:v>
                </c:pt>
                <c:pt idx="446">
                  <c:v>1.5542340409546627</c:v>
                </c:pt>
                <c:pt idx="447">
                  <c:v>1.5542340409546627</c:v>
                </c:pt>
                <c:pt idx="448">
                  <c:v>1.5542340409546627</c:v>
                </c:pt>
                <c:pt idx="449">
                  <c:v>1.5542340409546627</c:v>
                </c:pt>
                <c:pt idx="450">
                  <c:v>1.5542340409546627</c:v>
                </c:pt>
                <c:pt idx="451">
                  <c:v>1.5542340409546627</c:v>
                </c:pt>
                <c:pt idx="452">
                  <c:v>1.5542340409546627</c:v>
                </c:pt>
                <c:pt idx="453">
                  <c:v>1.5542340409546627</c:v>
                </c:pt>
                <c:pt idx="454">
                  <c:v>1.5542340409546627</c:v>
                </c:pt>
                <c:pt idx="455">
                  <c:v>1.5542340409546627</c:v>
                </c:pt>
                <c:pt idx="456">
                  <c:v>1.5542340409546627</c:v>
                </c:pt>
                <c:pt idx="457">
                  <c:v>1.5542340409546627</c:v>
                </c:pt>
                <c:pt idx="458">
                  <c:v>1.5542340409546627</c:v>
                </c:pt>
                <c:pt idx="459">
                  <c:v>1.5542340409546627</c:v>
                </c:pt>
                <c:pt idx="460">
                  <c:v>1.5542340409546627</c:v>
                </c:pt>
                <c:pt idx="461">
                  <c:v>1.5542340409546627</c:v>
                </c:pt>
                <c:pt idx="462">
                  <c:v>1.5542340409546627</c:v>
                </c:pt>
                <c:pt idx="463">
                  <c:v>1.5542340409546627</c:v>
                </c:pt>
                <c:pt idx="464">
                  <c:v>1.5542340409546627</c:v>
                </c:pt>
                <c:pt idx="465">
                  <c:v>1.5542340409546627</c:v>
                </c:pt>
                <c:pt idx="466">
                  <c:v>1.5542340409546627</c:v>
                </c:pt>
                <c:pt idx="467">
                  <c:v>1.5542340409546627</c:v>
                </c:pt>
                <c:pt idx="468">
                  <c:v>1.5542340409546627</c:v>
                </c:pt>
                <c:pt idx="469">
                  <c:v>1.5542340409546627</c:v>
                </c:pt>
                <c:pt idx="470">
                  <c:v>1.5542340409546627</c:v>
                </c:pt>
                <c:pt idx="471">
                  <c:v>1.5542340409546627</c:v>
                </c:pt>
                <c:pt idx="472">
                  <c:v>1.5542340409546627</c:v>
                </c:pt>
                <c:pt idx="473">
                  <c:v>1.5542340409546627</c:v>
                </c:pt>
                <c:pt idx="474">
                  <c:v>1.5542340409546627</c:v>
                </c:pt>
                <c:pt idx="475">
                  <c:v>1.5542340409546627</c:v>
                </c:pt>
                <c:pt idx="476">
                  <c:v>1.5542340409546627</c:v>
                </c:pt>
                <c:pt idx="477">
                  <c:v>1.5542340409546627</c:v>
                </c:pt>
                <c:pt idx="478">
                  <c:v>1.5542340409546627</c:v>
                </c:pt>
                <c:pt idx="479">
                  <c:v>1.5542340409546627</c:v>
                </c:pt>
                <c:pt idx="480">
                  <c:v>1.5542340409546627</c:v>
                </c:pt>
                <c:pt idx="481">
                  <c:v>1.5542340409546627</c:v>
                </c:pt>
                <c:pt idx="482">
                  <c:v>1.5542340409546627</c:v>
                </c:pt>
                <c:pt idx="483">
                  <c:v>1.5542340409546627</c:v>
                </c:pt>
                <c:pt idx="484">
                  <c:v>1.5542340409546627</c:v>
                </c:pt>
                <c:pt idx="485">
                  <c:v>1.5542340409546627</c:v>
                </c:pt>
                <c:pt idx="486">
                  <c:v>1.5542340409546627</c:v>
                </c:pt>
                <c:pt idx="487">
                  <c:v>1.5542340409546627</c:v>
                </c:pt>
                <c:pt idx="488">
                  <c:v>1.5542340409546627</c:v>
                </c:pt>
                <c:pt idx="489">
                  <c:v>1.5542340409546627</c:v>
                </c:pt>
                <c:pt idx="490">
                  <c:v>1.5542340409546627</c:v>
                </c:pt>
                <c:pt idx="491">
                  <c:v>1.5542340409546627</c:v>
                </c:pt>
                <c:pt idx="492">
                  <c:v>1.5542340409546627</c:v>
                </c:pt>
                <c:pt idx="493">
                  <c:v>1.5542340409546627</c:v>
                </c:pt>
                <c:pt idx="494">
                  <c:v>1.5542340409546627</c:v>
                </c:pt>
                <c:pt idx="495">
                  <c:v>1.5542340409546627</c:v>
                </c:pt>
                <c:pt idx="496">
                  <c:v>1.5542340409546627</c:v>
                </c:pt>
                <c:pt idx="497">
                  <c:v>1.5542340409546627</c:v>
                </c:pt>
                <c:pt idx="498">
                  <c:v>1.5542340409546627</c:v>
                </c:pt>
                <c:pt idx="499">
                  <c:v>1.5542340409546627</c:v>
                </c:pt>
                <c:pt idx="500">
                  <c:v>1.5542340409546627</c:v>
                </c:pt>
                <c:pt idx="501">
                  <c:v>1.5542340409546627</c:v>
                </c:pt>
                <c:pt idx="502">
                  <c:v>1.5542340409546627</c:v>
                </c:pt>
                <c:pt idx="503">
                  <c:v>1.5542340409546627</c:v>
                </c:pt>
                <c:pt idx="504">
                  <c:v>1.5542340409546627</c:v>
                </c:pt>
                <c:pt idx="505">
                  <c:v>1.5542340409546627</c:v>
                </c:pt>
                <c:pt idx="506">
                  <c:v>1.5542340409546627</c:v>
                </c:pt>
                <c:pt idx="507">
                  <c:v>1.5542340409546627</c:v>
                </c:pt>
                <c:pt idx="508">
                  <c:v>1.5542340409546627</c:v>
                </c:pt>
                <c:pt idx="509">
                  <c:v>1.5542340409546627</c:v>
                </c:pt>
                <c:pt idx="510">
                  <c:v>1.5542340409546627</c:v>
                </c:pt>
                <c:pt idx="511">
                  <c:v>1.5542340409546627</c:v>
                </c:pt>
                <c:pt idx="512">
                  <c:v>1.5542340409546627</c:v>
                </c:pt>
                <c:pt idx="513">
                  <c:v>1.5542340409546627</c:v>
                </c:pt>
                <c:pt idx="514">
                  <c:v>1.5542340409546627</c:v>
                </c:pt>
                <c:pt idx="515">
                  <c:v>1.5542340409546627</c:v>
                </c:pt>
                <c:pt idx="516">
                  <c:v>1.5542340409546627</c:v>
                </c:pt>
                <c:pt idx="517">
                  <c:v>1.5542340409546627</c:v>
                </c:pt>
                <c:pt idx="518">
                  <c:v>1.5542340409546627</c:v>
                </c:pt>
                <c:pt idx="519">
                  <c:v>1.5542340409546627</c:v>
                </c:pt>
                <c:pt idx="520">
                  <c:v>1.5542340409546627</c:v>
                </c:pt>
                <c:pt idx="521">
                  <c:v>1.5542340409546627</c:v>
                </c:pt>
                <c:pt idx="522">
                  <c:v>1.5542340409546627</c:v>
                </c:pt>
                <c:pt idx="523">
                  <c:v>1.5542340409546627</c:v>
                </c:pt>
                <c:pt idx="524">
                  <c:v>1.5542340409546627</c:v>
                </c:pt>
                <c:pt idx="525">
                  <c:v>1.5542340409546627</c:v>
                </c:pt>
                <c:pt idx="526">
                  <c:v>1.5542340409546627</c:v>
                </c:pt>
                <c:pt idx="527">
                  <c:v>1.5542340409546627</c:v>
                </c:pt>
                <c:pt idx="528">
                  <c:v>1.5542340409546627</c:v>
                </c:pt>
                <c:pt idx="529">
                  <c:v>1.5542340409546627</c:v>
                </c:pt>
                <c:pt idx="530">
                  <c:v>1.5542340409546627</c:v>
                </c:pt>
                <c:pt idx="531">
                  <c:v>1.5542340409546627</c:v>
                </c:pt>
                <c:pt idx="532">
                  <c:v>1.5542340409546627</c:v>
                </c:pt>
                <c:pt idx="533">
                  <c:v>1.5542340409546627</c:v>
                </c:pt>
                <c:pt idx="534">
                  <c:v>1.5542340409546627</c:v>
                </c:pt>
                <c:pt idx="535">
                  <c:v>1.5542340409546627</c:v>
                </c:pt>
                <c:pt idx="536">
                  <c:v>1.5542340409546627</c:v>
                </c:pt>
                <c:pt idx="537">
                  <c:v>1.5542340409546627</c:v>
                </c:pt>
                <c:pt idx="538">
                  <c:v>1.5542340409546627</c:v>
                </c:pt>
                <c:pt idx="539">
                  <c:v>1.5542340409546627</c:v>
                </c:pt>
                <c:pt idx="540">
                  <c:v>1.5542340409546627</c:v>
                </c:pt>
                <c:pt idx="541">
                  <c:v>1.5542340409546627</c:v>
                </c:pt>
                <c:pt idx="542">
                  <c:v>1.5542340409546627</c:v>
                </c:pt>
                <c:pt idx="543">
                  <c:v>1.5542340409546627</c:v>
                </c:pt>
                <c:pt idx="544">
                  <c:v>1.5542340409546627</c:v>
                </c:pt>
                <c:pt idx="545">
                  <c:v>1.5542340409546627</c:v>
                </c:pt>
                <c:pt idx="546">
                  <c:v>1.5542340409546627</c:v>
                </c:pt>
                <c:pt idx="547">
                  <c:v>1.5542340409546627</c:v>
                </c:pt>
                <c:pt idx="548">
                  <c:v>1.5542340409546627</c:v>
                </c:pt>
                <c:pt idx="549">
                  <c:v>1.5542340409546627</c:v>
                </c:pt>
                <c:pt idx="550">
                  <c:v>1.5542340409546627</c:v>
                </c:pt>
                <c:pt idx="551">
                  <c:v>1.5542340409546627</c:v>
                </c:pt>
                <c:pt idx="552">
                  <c:v>1.5542340409546627</c:v>
                </c:pt>
                <c:pt idx="553">
                  <c:v>1.5542340409546627</c:v>
                </c:pt>
                <c:pt idx="554">
                  <c:v>1.5542340409546627</c:v>
                </c:pt>
                <c:pt idx="555">
                  <c:v>1.5542340409546627</c:v>
                </c:pt>
                <c:pt idx="556">
                  <c:v>1.5542340409546627</c:v>
                </c:pt>
                <c:pt idx="557">
                  <c:v>1.5542340409546627</c:v>
                </c:pt>
                <c:pt idx="558">
                  <c:v>1.5542340409546627</c:v>
                </c:pt>
                <c:pt idx="559">
                  <c:v>1.5542340409546627</c:v>
                </c:pt>
                <c:pt idx="560">
                  <c:v>1.5542340409546627</c:v>
                </c:pt>
                <c:pt idx="561">
                  <c:v>1.5542340409546627</c:v>
                </c:pt>
                <c:pt idx="562">
                  <c:v>1.5542340409546627</c:v>
                </c:pt>
                <c:pt idx="563">
                  <c:v>1.5542340409546627</c:v>
                </c:pt>
                <c:pt idx="564">
                  <c:v>1.5542340409546627</c:v>
                </c:pt>
                <c:pt idx="565">
                  <c:v>1.5542340409546627</c:v>
                </c:pt>
                <c:pt idx="566">
                  <c:v>1.5542340409546627</c:v>
                </c:pt>
                <c:pt idx="567">
                  <c:v>1.5542340409546627</c:v>
                </c:pt>
                <c:pt idx="568">
                  <c:v>1.5542340409546627</c:v>
                </c:pt>
                <c:pt idx="569">
                  <c:v>1.5542340409546627</c:v>
                </c:pt>
                <c:pt idx="570">
                  <c:v>1.5542340409546627</c:v>
                </c:pt>
                <c:pt idx="571">
                  <c:v>1.5542340409546627</c:v>
                </c:pt>
                <c:pt idx="572">
                  <c:v>1.5542340409546627</c:v>
                </c:pt>
                <c:pt idx="573">
                  <c:v>1.5542340409546627</c:v>
                </c:pt>
                <c:pt idx="574">
                  <c:v>1.5542340409546627</c:v>
                </c:pt>
                <c:pt idx="575">
                  <c:v>1.5542340409546627</c:v>
                </c:pt>
                <c:pt idx="576">
                  <c:v>1.5542340409546627</c:v>
                </c:pt>
                <c:pt idx="577">
                  <c:v>1.5542340409546627</c:v>
                </c:pt>
                <c:pt idx="578">
                  <c:v>1.5542340409546627</c:v>
                </c:pt>
                <c:pt idx="579">
                  <c:v>1.5542340409546627</c:v>
                </c:pt>
                <c:pt idx="580">
                  <c:v>1.5542340409546627</c:v>
                </c:pt>
                <c:pt idx="581">
                  <c:v>1.5542340409546627</c:v>
                </c:pt>
                <c:pt idx="582">
                  <c:v>1.5542340409546627</c:v>
                </c:pt>
                <c:pt idx="583">
                  <c:v>1.5542340409546627</c:v>
                </c:pt>
                <c:pt idx="584">
                  <c:v>1.5542340409546627</c:v>
                </c:pt>
                <c:pt idx="585">
                  <c:v>1.5542340409546627</c:v>
                </c:pt>
                <c:pt idx="586">
                  <c:v>1.5542340409546627</c:v>
                </c:pt>
                <c:pt idx="587">
                  <c:v>1.5542340409546627</c:v>
                </c:pt>
                <c:pt idx="588">
                  <c:v>1.5542340409546627</c:v>
                </c:pt>
                <c:pt idx="589">
                  <c:v>1.5542340409546627</c:v>
                </c:pt>
                <c:pt idx="590">
                  <c:v>1.5542340409546627</c:v>
                </c:pt>
                <c:pt idx="591">
                  <c:v>1.5542340409546627</c:v>
                </c:pt>
                <c:pt idx="592">
                  <c:v>1.5542340409546627</c:v>
                </c:pt>
                <c:pt idx="593">
                  <c:v>1.5542340409546627</c:v>
                </c:pt>
                <c:pt idx="594">
                  <c:v>1.5542340409546627</c:v>
                </c:pt>
                <c:pt idx="595">
                  <c:v>1.5542340409546627</c:v>
                </c:pt>
                <c:pt idx="596">
                  <c:v>1.5542340409546627</c:v>
                </c:pt>
                <c:pt idx="597">
                  <c:v>1.5542340409546627</c:v>
                </c:pt>
                <c:pt idx="598">
                  <c:v>1.5542340409546627</c:v>
                </c:pt>
                <c:pt idx="599">
                  <c:v>1.5542340409546627</c:v>
                </c:pt>
                <c:pt idx="600">
                  <c:v>1.5542340409546627</c:v>
                </c:pt>
                <c:pt idx="601">
                  <c:v>1.5542340409546627</c:v>
                </c:pt>
                <c:pt idx="602">
                  <c:v>1.5542340409546627</c:v>
                </c:pt>
                <c:pt idx="603">
                  <c:v>1.5542340409546627</c:v>
                </c:pt>
                <c:pt idx="604">
                  <c:v>1.5542340409546627</c:v>
                </c:pt>
                <c:pt idx="605">
                  <c:v>1.5542340409546627</c:v>
                </c:pt>
                <c:pt idx="606">
                  <c:v>1.5542340409546627</c:v>
                </c:pt>
                <c:pt idx="607">
                  <c:v>1.5542340409546627</c:v>
                </c:pt>
                <c:pt idx="608">
                  <c:v>1.5542340409546627</c:v>
                </c:pt>
                <c:pt idx="609">
                  <c:v>1.5542340409546627</c:v>
                </c:pt>
                <c:pt idx="610">
                  <c:v>1.5542340409546627</c:v>
                </c:pt>
                <c:pt idx="611">
                  <c:v>1.5542340409546627</c:v>
                </c:pt>
                <c:pt idx="612">
                  <c:v>1.5542340409546627</c:v>
                </c:pt>
                <c:pt idx="613">
                  <c:v>1.5542340409546627</c:v>
                </c:pt>
                <c:pt idx="614">
                  <c:v>1.5542340409546627</c:v>
                </c:pt>
                <c:pt idx="615">
                  <c:v>1.5542340409546627</c:v>
                </c:pt>
                <c:pt idx="616">
                  <c:v>1.5542340409546627</c:v>
                </c:pt>
                <c:pt idx="617">
                  <c:v>1.5542340409546627</c:v>
                </c:pt>
                <c:pt idx="618">
                  <c:v>1.5542340409546627</c:v>
                </c:pt>
                <c:pt idx="619">
                  <c:v>1.5542340409546627</c:v>
                </c:pt>
                <c:pt idx="620">
                  <c:v>1.5542340409546627</c:v>
                </c:pt>
                <c:pt idx="621">
                  <c:v>1.5542340409546627</c:v>
                </c:pt>
                <c:pt idx="622">
                  <c:v>1.5542340409546627</c:v>
                </c:pt>
                <c:pt idx="623">
                  <c:v>1.5542340409546627</c:v>
                </c:pt>
                <c:pt idx="624">
                  <c:v>1.5542340409546627</c:v>
                </c:pt>
                <c:pt idx="625">
                  <c:v>1.5542340409546627</c:v>
                </c:pt>
                <c:pt idx="626">
                  <c:v>1.5542340409546627</c:v>
                </c:pt>
                <c:pt idx="627">
                  <c:v>1.5542340409546627</c:v>
                </c:pt>
                <c:pt idx="628">
                  <c:v>1.5542340409546627</c:v>
                </c:pt>
                <c:pt idx="629">
                  <c:v>1.5542340409546627</c:v>
                </c:pt>
                <c:pt idx="630">
                  <c:v>1.5542340409546627</c:v>
                </c:pt>
                <c:pt idx="631">
                  <c:v>1.5542340409546627</c:v>
                </c:pt>
                <c:pt idx="632">
                  <c:v>1.5542340409546627</c:v>
                </c:pt>
                <c:pt idx="633">
                  <c:v>1.5542340409546627</c:v>
                </c:pt>
                <c:pt idx="634">
                  <c:v>1.5542340409546627</c:v>
                </c:pt>
                <c:pt idx="635">
                  <c:v>1.5542340409546627</c:v>
                </c:pt>
                <c:pt idx="636">
                  <c:v>1.5542340409546627</c:v>
                </c:pt>
                <c:pt idx="637">
                  <c:v>1.5542340409546627</c:v>
                </c:pt>
                <c:pt idx="638">
                  <c:v>1.5542340409546627</c:v>
                </c:pt>
                <c:pt idx="639">
                  <c:v>1.5542340409546627</c:v>
                </c:pt>
                <c:pt idx="640">
                  <c:v>1.5542340409546627</c:v>
                </c:pt>
                <c:pt idx="641">
                  <c:v>1.5542340409546627</c:v>
                </c:pt>
                <c:pt idx="642">
                  <c:v>1.5542340409546627</c:v>
                </c:pt>
                <c:pt idx="643">
                  <c:v>1.5542340409546627</c:v>
                </c:pt>
                <c:pt idx="644">
                  <c:v>1.5542340409546627</c:v>
                </c:pt>
                <c:pt idx="645">
                  <c:v>1.5542340409546627</c:v>
                </c:pt>
                <c:pt idx="646">
                  <c:v>1.5542340409546627</c:v>
                </c:pt>
                <c:pt idx="647">
                  <c:v>1.5542340409546627</c:v>
                </c:pt>
                <c:pt idx="648">
                  <c:v>1.5542340409546627</c:v>
                </c:pt>
                <c:pt idx="649">
                  <c:v>1.5542340409546627</c:v>
                </c:pt>
                <c:pt idx="650">
                  <c:v>1.5542340409546627</c:v>
                </c:pt>
                <c:pt idx="651">
                  <c:v>1.5542340409546627</c:v>
                </c:pt>
                <c:pt idx="652">
                  <c:v>1.5542340409546627</c:v>
                </c:pt>
                <c:pt idx="653">
                  <c:v>1.5542340409546627</c:v>
                </c:pt>
                <c:pt idx="654">
                  <c:v>1.5542340409546627</c:v>
                </c:pt>
                <c:pt idx="655">
                  <c:v>1.5542340409546627</c:v>
                </c:pt>
                <c:pt idx="656">
                  <c:v>1.5542340409546627</c:v>
                </c:pt>
                <c:pt idx="657">
                  <c:v>1.5542340409546627</c:v>
                </c:pt>
                <c:pt idx="658">
                  <c:v>1.5542340409546627</c:v>
                </c:pt>
                <c:pt idx="659">
                  <c:v>1.5542340409546627</c:v>
                </c:pt>
                <c:pt idx="660">
                  <c:v>1.5542340409546627</c:v>
                </c:pt>
                <c:pt idx="661">
                  <c:v>1.5542340409546627</c:v>
                </c:pt>
                <c:pt idx="662">
                  <c:v>1.5542340409546627</c:v>
                </c:pt>
                <c:pt idx="663">
                  <c:v>1.5542340409546627</c:v>
                </c:pt>
                <c:pt idx="664">
                  <c:v>1.5542340409546627</c:v>
                </c:pt>
                <c:pt idx="665">
                  <c:v>1.5542340409546627</c:v>
                </c:pt>
                <c:pt idx="666">
                  <c:v>1.5542340409546627</c:v>
                </c:pt>
                <c:pt idx="667">
                  <c:v>1.5542340409546627</c:v>
                </c:pt>
                <c:pt idx="668">
                  <c:v>1.5542340409546627</c:v>
                </c:pt>
                <c:pt idx="669">
                  <c:v>1.5542340409546627</c:v>
                </c:pt>
                <c:pt idx="670">
                  <c:v>1.5542340409546627</c:v>
                </c:pt>
                <c:pt idx="671">
                  <c:v>1.5542340409546627</c:v>
                </c:pt>
                <c:pt idx="672">
                  <c:v>1.5542340409546627</c:v>
                </c:pt>
                <c:pt idx="673">
                  <c:v>1.5542340409546627</c:v>
                </c:pt>
                <c:pt idx="674">
                  <c:v>1.5542340409546627</c:v>
                </c:pt>
                <c:pt idx="675">
                  <c:v>1.5542340409546627</c:v>
                </c:pt>
                <c:pt idx="676">
                  <c:v>1.5542340409546627</c:v>
                </c:pt>
                <c:pt idx="677">
                  <c:v>1.5542340409546627</c:v>
                </c:pt>
                <c:pt idx="678">
                  <c:v>1.5542340409546627</c:v>
                </c:pt>
                <c:pt idx="679">
                  <c:v>1.5542340409546627</c:v>
                </c:pt>
                <c:pt idx="680">
                  <c:v>1.5542340409546627</c:v>
                </c:pt>
                <c:pt idx="681">
                  <c:v>1.5542340409546627</c:v>
                </c:pt>
                <c:pt idx="682">
                  <c:v>1.5542340409546627</c:v>
                </c:pt>
                <c:pt idx="683">
                  <c:v>1.5542340409546627</c:v>
                </c:pt>
                <c:pt idx="684">
                  <c:v>1.5542340409546627</c:v>
                </c:pt>
                <c:pt idx="685">
                  <c:v>1.5542340409546627</c:v>
                </c:pt>
                <c:pt idx="686">
                  <c:v>1.5542340409546627</c:v>
                </c:pt>
                <c:pt idx="687">
                  <c:v>1.5542340409546627</c:v>
                </c:pt>
                <c:pt idx="688">
                  <c:v>1.5542340409546627</c:v>
                </c:pt>
                <c:pt idx="689">
                  <c:v>1.5542340409546627</c:v>
                </c:pt>
                <c:pt idx="690">
                  <c:v>1.5542340409546627</c:v>
                </c:pt>
                <c:pt idx="691">
                  <c:v>1.5542340409546627</c:v>
                </c:pt>
                <c:pt idx="692">
                  <c:v>1.5542340409546627</c:v>
                </c:pt>
                <c:pt idx="693">
                  <c:v>1.5542340409546627</c:v>
                </c:pt>
                <c:pt idx="694">
                  <c:v>1.5542340409546627</c:v>
                </c:pt>
                <c:pt idx="695">
                  <c:v>1.5542340409546627</c:v>
                </c:pt>
                <c:pt idx="696">
                  <c:v>1.5542340409546627</c:v>
                </c:pt>
                <c:pt idx="697">
                  <c:v>1.5542340409546627</c:v>
                </c:pt>
                <c:pt idx="698">
                  <c:v>1.5542340409546627</c:v>
                </c:pt>
                <c:pt idx="699">
                  <c:v>1.5542340409546627</c:v>
                </c:pt>
                <c:pt idx="700">
                  <c:v>1.5542340409546627</c:v>
                </c:pt>
                <c:pt idx="701">
                  <c:v>1.5542340409546627</c:v>
                </c:pt>
                <c:pt idx="702">
                  <c:v>1.5542340409546627</c:v>
                </c:pt>
                <c:pt idx="703">
                  <c:v>1.5542340409546627</c:v>
                </c:pt>
                <c:pt idx="704">
                  <c:v>1.5542340409546627</c:v>
                </c:pt>
                <c:pt idx="705">
                  <c:v>1.5542340409546627</c:v>
                </c:pt>
                <c:pt idx="706">
                  <c:v>1.5542340409546627</c:v>
                </c:pt>
                <c:pt idx="707">
                  <c:v>1.5542340409546627</c:v>
                </c:pt>
                <c:pt idx="708">
                  <c:v>1.5542340409546627</c:v>
                </c:pt>
                <c:pt idx="709">
                  <c:v>1.5542340409546627</c:v>
                </c:pt>
                <c:pt idx="710">
                  <c:v>1.5542340409546627</c:v>
                </c:pt>
                <c:pt idx="711">
                  <c:v>1.5542340409546627</c:v>
                </c:pt>
                <c:pt idx="712">
                  <c:v>1.5542340409546627</c:v>
                </c:pt>
                <c:pt idx="713">
                  <c:v>1.5542340409546627</c:v>
                </c:pt>
                <c:pt idx="714">
                  <c:v>1.5542340409546627</c:v>
                </c:pt>
                <c:pt idx="715">
                  <c:v>1.5542340409546627</c:v>
                </c:pt>
                <c:pt idx="716">
                  <c:v>1.5542340409546627</c:v>
                </c:pt>
                <c:pt idx="717">
                  <c:v>1.5542340409546627</c:v>
                </c:pt>
                <c:pt idx="718">
                  <c:v>1.5542340409546627</c:v>
                </c:pt>
                <c:pt idx="719">
                  <c:v>1.5542340409546627</c:v>
                </c:pt>
                <c:pt idx="720">
                  <c:v>1.5542340409546627</c:v>
                </c:pt>
                <c:pt idx="721">
                  <c:v>1.5542340409546627</c:v>
                </c:pt>
                <c:pt idx="722">
                  <c:v>1.5542340409546627</c:v>
                </c:pt>
                <c:pt idx="723">
                  <c:v>1.5542340409546627</c:v>
                </c:pt>
                <c:pt idx="724">
                  <c:v>1.5542340409546627</c:v>
                </c:pt>
                <c:pt idx="725">
                  <c:v>1.5542340409546627</c:v>
                </c:pt>
                <c:pt idx="726">
                  <c:v>1.5542340409546627</c:v>
                </c:pt>
                <c:pt idx="727">
                  <c:v>1.5542340409546627</c:v>
                </c:pt>
                <c:pt idx="728">
                  <c:v>1.5542340409546627</c:v>
                </c:pt>
                <c:pt idx="729">
                  <c:v>1.5542340409546627</c:v>
                </c:pt>
                <c:pt idx="730">
                  <c:v>1.5542340409546627</c:v>
                </c:pt>
                <c:pt idx="731">
                  <c:v>1.5542340409546627</c:v>
                </c:pt>
                <c:pt idx="732">
                  <c:v>1.5542340409546627</c:v>
                </c:pt>
                <c:pt idx="733">
                  <c:v>1.5542340409546627</c:v>
                </c:pt>
                <c:pt idx="734">
                  <c:v>1.5542340409546627</c:v>
                </c:pt>
                <c:pt idx="735">
                  <c:v>1.5542340409546627</c:v>
                </c:pt>
                <c:pt idx="736">
                  <c:v>1.5542340409546627</c:v>
                </c:pt>
                <c:pt idx="737">
                  <c:v>1.5542340409546627</c:v>
                </c:pt>
                <c:pt idx="738">
                  <c:v>1.5542340409546627</c:v>
                </c:pt>
                <c:pt idx="739">
                  <c:v>1.5542340409546627</c:v>
                </c:pt>
                <c:pt idx="740">
                  <c:v>1.5542340409546627</c:v>
                </c:pt>
                <c:pt idx="741">
                  <c:v>1.5542340409546627</c:v>
                </c:pt>
                <c:pt idx="742">
                  <c:v>1.5542340409546627</c:v>
                </c:pt>
                <c:pt idx="743">
                  <c:v>1.5542340409546627</c:v>
                </c:pt>
                <c:pt idx="744">
                  <c:v>1.5542340409546627</c:v>
                </c:pt>
                <c:pt idx="745">
                  <c:v>1.5542340409546627</c:v>
                </c:pt>
                <c:pt idx="746">
                  <c:v>1.5542340409546627</c:v>
                </c:pt>
                <c:pt idx="747">
                  <c:v>1.5542340409546627</c:v>
                </c:pt>
                <c:pt idx="748">
                  <c:v>1.5542340409546627</c:v>
                </c:pt>
                <c:pt idx="749">
                  <c:v>1.5542340409546627</c:v>
                </c:pt>
                <c:pt idx="750">
                  <c:v>1.5542340409546627</c:v>
                </c:pt>
                <c:pt idx="751">
                  <c:v>1.5542340409546627</c:v>
                </c:pt>
                <c:pt idx="752">
                  <c:v>1.5542340409546627</c:v>
                </c:pt>
                <c:pt idx="753">
                  <c:v>1.5542340409546627</c:v>
                </c:pt>
                <c:pt idx="754">
                  <c:v>1.5542340409546627</c:v>
                </c:pt>
                <c:pt idx="755">
                  <c:v>1.5542340409546627</c:v>
                </c:pt>
                <c:pt idx="756">
                  <c:v>1.5542340409546627</c:v>
                </c:pt>
                <c:pt idx="757">
                  <c:v>1.5542340409546627</c:v>
                </c:pt>
                <c:pt idx="758">
                  <c:v>1.5542340409546627</c:v>
                </c:pt>
                <c:pt idx="759">
                  <c:v>1.5542340409546627</c:v>
                </c:pt>
                <c:pt idx="760">
                  <c:v>1.5542340409546627</c:v>
                </c:pt>
                <c:pt idx="761">
                  <c:v>1.5542340409546627</c:v>
                </c:pt>
                <c:pt idx="762">
                  <c:v>1.5542340409546627</c:v>
                </c:pt>
                <c:pt idx="763">
                  <c:v>1.5542340409546627</c:v>
                </c:pt>
                <c:pt idx="764">
                  <c:v>1.5542340409546627</c:v>
                </c:pt>
                <c:pt idx="765">
                  <c:v>1.5542340409546627</c:v>
                </c:pt>
                <c:pt idx="766">
                  <c:v>1.5542340409546627</c:v>
                </c:pt>
                <c:pt idx="767">
                  <c:v>1.5542340409546627</c:v>
                </c:pt>
                <c:pt idx="768">
                  <c:v>1.5542340409546627</c:v>
                </c:pt>
                <c:pt idx="769">
                  <c:v>1.5542340409546627</c:v>
                </c:pt>
                <c:pt idx="770">
                  <c:v>1.5542340409546627</c:v>
                </c:pt>
                <c:pt idx="771">
                  <c:v>1.5542340409546627</c:v>
                </c:pt>
                <c:pt idx="772">
                  <c:v>1.5542340409546627</c:v>
                </c:pt>
                <c:pt idx="773">
                  <c:v>1.5542340409546627</c:v>
                </c:pt>
                <c:pt idx="774">
                  <c:v>1.5542340409546627</c:v>
                </c:pt>
                <c:pt idx="775">
                  <c:v>1.5542340409546627</c:v>
                </c:pt>
                <c:pt idx="776">
                  <c:v>1.5542340409546627</c:v>
                </c:pt>
                <c:pt idx="777">
                  <c:v>1.5542340409546627</c:v>
                </c:pt>
                <c:pt idx="778">
                  <c:v>1.5542340409546627</c:v>
                </c:pt>
                <c:pt idx="779">
                  <c:v>1.5542340409546627</c:v>
                </c:pt>
                <c:pt idx="780">
                  <c:v>1.5542340409546627</c:v>
                </c:pt>
                <c:pt idx="781">
                  <c:v>1.5542340409546627</c:v>
                </c:pt>
                <c:pt idx="782">
                  <c:v>1.5542340409546627</c:v>
                </c:pt>
                <c:pt idx="783">
                  <c:v>1.5542340409546627</c:v>
                </c:pt>
                <c:pt idx="784">
                  <c:v>1.5542340409546627</c:v>
                </c:pt>
                <c:pt idx="785">
                  <c:v>1.5542340409546627</c:v>
                </c:pt>
                <c:pt idx="786">
                  <c:v>1.5542340409546627</c:v>
                </c:pt>
                <c:pt idx="787">
                  <c:v>1.5542340409546627</c:v>
                </c:pt>
                <c:pt idx="788">
                  <c:v>1.5542340409546627</c:v>
                </c:pt>
                <c:pt idx="789">
                  <c:v>1.5542340409546627</c:v>
                </c:pt>
                <c:pt idx="790">
                  <c:v>1.5542340409546627</c:v>
                </c:pt>
                <c:pt idx="791">
                  <c:v>1.5542340409546627</c:v>
                </c:pt>
                <c:pt idx="792">
                  <c:v>1.5542340409546627</c:v>
                </c:pt>
                <c:pt idx="793">
                  <c:v>1.5542340409546627</c:v>
                </c:pt>
                <c:pt idx="794">
                  <c:v>1.5542340409546627</c:v>
                </c:pt>
                <c:pt idx="795">
                  <c:v>1.5542340409546627</c:v>
                </c:pt>
                <c:pt idx="796">
                  <c:v>1.5542340409546627</c:v>
                </c:pt>
                <c:pt idx="797">
                  <c:v>1.5542340409546627</c:v>
                </c:pt>
                <c:pt idx="798">
                  <c:v>1.5542340409546627</c:v>
                </c:pt>
                <c:pt idx="799">
                  <c:v>1.5542340409546627</c:v>
                </c:pt>
                <c:pt idx="800">
                  <c:v>1.5542340409546627</c:v>
                </c:pt>
                <c:pt idx="801">
                  <c:v>1.5542340409546627</c:v>
                </c:pt>
                <c:pt idx="802">
                  <c:v>1.5542340409546627</c:v>
                </c:pt>
                <c:pt idx="803">
                  <c:v>1.5542340409546627</c:v>
                </c:pt>
                <c:pt idx="804">
                  <c:v>1.5542340409546627</c:v>
                </c:pt>
                <c:pt idx="805">
                  <c:v>1.5542340409546627</c:v>
                </c:pt>
                <c:pt idx="806">
                  <c:v>1.5542340409546627</c:v>
                </c:pt>
                <c:pt idx="807">
                  <c:v>1.5542340409546627</c:v>
                </c:pt>
                <c:pt idx="808">
                  <c:v>1.5542340409546627</c:v>
                </c:pt>
                <c:pt idx="809">
                  <c:v>1.5542340409546627</c:v>
                </c:pt>
                <c:pt idx="810">
                  <c:v>1.5542340409546627</c:v>
                </c:pt>
                <c:pt idx="811">
                  <c:v>1.5542340409546627</c:v>
                </c:pt>
                <c:pt idx="812">
                  <c:v>1.5542340409546627</c:v>
                </c:pt>
                <c:pt idx="813">
                  <c:v>1.5542340409546627</c:v>
                </c:pt>
                <c:pt idx="814">
                  <c:v>1.5542340409546627</c:v>
                </c:pt>
                <c:pt idx="815">
                  <c:v>1.5542340409546627</c:v>
                </c:pt>
                <c:pt idx="816">
                  <c:v>1.5542340409546627</c:v>
                </c:pt>
                <c:pt idx="817">
                  <c:v>1.5542340409546627</c:v>
                </c:pt>
                <c:pt idx="818">
                  <c:v>1.5542340409546627</c:v>
                </c:pt>
                <c:pt idx="819">
                  <c:v>1.5542340409546627</c:v>
                </c:pt>
                <c:pt idx="820">
                  <c:v>1.5542340409546627</c:v>
                </c:pt>
                <c:pt idx="821">
                  <c:v>1.5542340409546627</c:v>
                </c:pt>
                <c:pt idx="822">
                  <c:v>1.5542340409546627</c:v>
                </c:pt>
                <c:pt idx="823">
                  <c:v>1.5542340409546627</c:v>
                </c:pt>
                <c:pt idx="824">
                  <c:v>1.5542340409546627</c:v>
                </c:pt>
                <c:pt idx="825">
                  <c:v>1.5542340409546627</c:v>
                </c:pt>
                <c:pt idx="826">
                  <c:v>1.5542340409546627</c:v>
                </c:pt>
                <c:pt idx="827">
                  <c:v>1.5542340409546627</c:v>
                </c:pt>
                <c:pt idx="828">
                  <c:v>1.5542340409546627</c:v>
                </c:pt>
                <c:pt idx="829">
                  <c:v>1.5542340409546627</c:v>
                </c:pt>
                <c:pt idx="830">
                  <c:v>1.5542340409546627</c:v>
                </c:pt>
                <c:pt idx="831">
                  <c:v>1.5542340409546627</c:v>
                </c:pt>
                <c:pt idx="832">
                  <c:v>1.5542340409546627</c:v>
                </c:pt>
                <c:pt idx="833">
                  <c:v>1.5542340409546627</c:v>
                </c:pt>
                <c:pt idx="834">
                  <c:v>1.5542340409546627</c:v>
                </c:pt>
                <c:pt idx="835">
                  <c:v>1.5542340409546627</c:v>
                </c:pt>
                <c:pt idx="836">
                  <c:v>1.5542340409546627</c:v>
                </c:pt>
                <c:pt idx="837">
                  <c:v>1.5542340409546627</c:v>
                </c:pt>
                <c:pt idx="838">
                  <c:v>1.5542340409546627</c:v>
                </c:pt>
                <c:pt idx="839">
                  <c:v>1.5542340409546627</c:v>
                </c:pt>
                <c:pt idx="840">
                  <c:v>1.5542340409546627</c:v>
                </c:pt>
                <c:pt idx="841">
                  <c:v>1.5542340409546627</c:v>
                </c:pt>
                <c:pt idx="842">
                  <c:v>1.5542340409546627</c:v>
                </c:pt>
                <c:pt idx="843">
                  <c:v>1.5542340409546627</c:v>
                </c:pt>
                <c:pt idx="844">
                  <c:v>1.5542340409546627</c:v>
                </c:pt>
                <c:pt idx="845">
                  <c:v>1.5542340409546627</c:v>
                </c:pt>
                <c:pt idx="846">
                  <c:v>1.5542340409546627</c:v>
                </c:pt>
                <c:pt idx="847">
                  <c:v>1.5542340409546627</c:v>
                </c:pt>
                <c:pt idx="848">
                  <c:v>1.5542340409546627</c:v>
                </c:pt>
                <c:pt idx="849">
                  <c:v>1.5542340409546627</c:v>
                </c:pt>
                <c:pt idx="850">
                  <c:v>1.5542340409546627</c:v>
                </c:pt>
                <c:pt idx="851">
                  <c:v>1.5542340409546627</c:v>
                </c:pt>
                <c:pt idx="852">
                  <c:v>1.5542340409546627</c:v>
                </c:pt>
                <c:pt idx="853">
                  <c:v>1.5542340409546627</c:v>
                </c:pt>
                <c:pt idx="854">
                  <c:v>1.5542340409546627</c:v>
                </c:pt>
                <c:pt idx="855">
                  <c:v>1.5542340409546627</c:v>
                </c:pt>
                <c:pt idx="856">
                  <c:v>1.5542340409546627</c:v>
                </c:pt>
                <c:pt idx="857">
                  <c:v>1.5542340409546627</c:v>
                </c:pt>
                <c:pt idx="858">
                  <c:v>1.5542340409546627</c:v>
                </c:pt>
                <c:pt idx="859">
                  <c:v>1.5542340409546627</c:v>
                </c:pt>
                <c:pt idx="860">
                  <c:v>1.5542340409546627</c:v>
                </c:pt>
                <c:pt idx="861">
                  <c:v>1.5542340409546627</c:v>
                </c:pt>
                <c:pt idx="862">
                  <c:v>1.5542340409546627</c:v>
                </c:pt>
                <c:pt idx="863">
                  <c:v>1.5542340409546627</c:v>
                </c:pt>
                <c:pt idx="864">
                  <c:v>1.5542340409546627</c:v>
                </c:pt>
                <c:pt idx="865">
                  <c:v>1.5542340409546627</c:v>
                </c:pt>
                <c:pt idx="866">
                  <c:v>1.5542340409546627</c:v>
                </c:pt>
                <c:pt idx="867">
                  <c:v>1.5542340409546627</c:v>
                </c:pt>
                <c:pt idx="868">
                  <c:v>1.5542340409546627</c:v>
                </c:pt>
                <c:pt idx="869">
                  <c:v>1.5542340409546627</c:v>
                </c:pt>
                <c:pt idx="870">
                  <c:v>1.5542340409546627</c:v>
                </c:pt>
                <c:pt idx="871">
                  <c:v>1.5542340409546627</c:v>
                </c:pt>
                <c:pt idx="872">
                  <c:v>1.5542340409546627</c:v>
                </c:pt>
                <c:pt idx="873">
                  <c:v>1.5542340409546627</c:v>
                </c:pt>
                <c:pt idx="874">
                  <c:v>1.5542340409546627</c:v>
                </c:pt>
                <c:pt idx="875">
                  <c:v>1.5542340409546627</c:v>
                </c:pt>
                <c:pt idx="876">
                  <c:v>1.5542340409546627</c:v>
                </c:pt>
                <c:pt idx="877">
                  <c:v>1.5542340409546627</c:v>
                </c:pt>
                <c:pt idx="878">
                  <c:v>1.5542340409546627</c:v>
                </c:pt>
                <c:pt idx="879">
                  <c:v>1.5542340409546627</c:v>
                </c:pt>
                <c:pt idx="880">
                  <c:v>1.5542340409546627</c:v>
                </c:pt>
                <c:pt idx="881">
                  <c:v>1.5542340409546627</c:v>
                </c:pt>
                <c:pt idx="882">
                  <c:v>1.5542340409546627</c:v>
                </c:pt>
                <c:pt idx="883">
                  <c:v>1.5542340409546627</c:v>
                </c:pt>
                <c:pt idx="884">
                  <c:v>1.5542340409546627</c:v>
                </c:pt>
                <c:pt idx="885">
                  <c:v>1.5542340409546627</c:v>
                </c:pt>
                <c:pt idx="886">
                  <c:v>1.5542340409546627</c:v>
                </c:pt>
                <c:pt idx="887">
                  <c:v>1.5542340409546627</c:v>
                </c:pt>
                <c:pt idx="888">
                  <c:v>1.5542340409546627</c:v>
                </c:pt>
                <c:pt idx="889">
                  <c:v>1.5542340409546627</c:v>
                </c:pt>
                <c:pt idx="890">
                  <c:v>1.5542340409546627</c:v>
                </c:pt>
                <c:pt idx="891">
                  <c:v>1.5542340409546627</c:v>
                </c:pt>
                <c:pt idx="892">
                  <c:v>1.5542340409546627</c:v>
                </c:pt>
                <c:pt idx="893">
                  <c:v>1.5542340409546627</c:v>
                </c:pt>
                <c:pt idx="894">
                  <c:v>1.5542340409546627</c:v>
                </c:pt>
                <c:pt idx="895">
                  <c:v>1.5542340409546627</c:v>
                </c:pt>
                <c:pt idx="896">
                  <c:v>1.5542340409546627</c:v>
                </c:pt>
                <c:pt idx="897">
                  <c:v>1.5542340409546627</c:v>
                </c:pt>
                <c:pt idx="898">
                  <c:v>1.5542340409546627</c:v>
                </c:pt>
                <c:pt idx="899">
                  <c:v>1.5542340409546627</c:v>
                </c:pt>
                <c:pt idx="900">
                  <c:v>1.5542340409546627</c:v>
                </c:pt>
                <c:pt idx="901">
                  <c:v>1.5542340409546627</c:v>
                </c:pt>
                <c:pt idx="902">
                  <c:v>1.5542340409546627</c:v>
                </c:pt>
                <c:pt idx="903">
                  <c:v>1.5542340409546627</c:v>
                </c:pt>
                <c:pt idx="904">
                  <c:v>1.5542340409546627</c:v>
                </c:pt>
                <c:pt idx="905">
                  <c:v>1.5542340409546627</c:v>
                </c:pt>
                <c:pt idx="906">
                  <c:v>1.5542340409546627</c:v>
                </c:pt>
                <c:pt idx="907">
                  <c:v>1.5542340409546627</c:v>
                </c:pt>
                <c:pt idx="908">
                  <c:v>1.5542340409546627</c:v>
                </c:pt>
                <c:pt idx="909">
                  <c:v>1.5542340409546627</c:v>
                </c:pt>
                <c:pt idx="910">
                  <c:v>1.5542340409546627</c:v>
                </c:pt>
                <c:pt idx="911">
                  <c:v>1.5542340409546627</c:v>
                </c:pt>
                <c:pt idx="912">
                  <c:v>1.5542340409546627</c:v>
                </c:pt>
                <c:pt idx="913">
                  <c:v>1.5542340409546627</c:v>
                </c:pt>
                <c:pt idx="914">
                  <c:v>1.5542340409546627</c:v>
                </c:pt>
                <c:pt idx="915">
                  <c:v>1.5542340409546627</c:v>
                </c:pt>
                <c:pt idx="916">
                  <c:v>1.5542340409546627</c:v>
                </c:pt>
                <c:pt idx="917">
                  <c:v>1.5542340409546627</c:v>
                </c:pt>
                <c:pt idx="918">
                  <c:v>1.5542340409546627</c:v>
                </c:pt>
                <c:pt idx="919">
                  <c:v>1.5542340409546627</c:v>
                </c:pt>
                <c:pt idx="920">
                  <c:v>1.5542340409546627</c:v>
                </c:pt>
                <c:pt idx="921">
                  <c:v>1.5542340409546627</c:v>
                </c:pt>
                <c:pt idx="922">
                  <c:v>1.5542340409546627</c:v>
                </c:pt>
                <c:pt idx="923">
                  <c:v>1.5542340409546627</c:v>
                </c:pt>
                <c:pt idx="924">
                  <c:v>1.5542340409546627</c:v>
                </c:pt>
                <c:pt idx="925">
                  <c:v>1.5542340409546627</c:v>
                </c:pt>
                <c:pt idx="926">
                  <c:v>1.5542340409546627</c:v>
                </c:pt>
                <c:pt idx="927">
                  <c:v>1.5542340409546627</c:v>
                </c:pt>
                <c:pt idx="928">
                  <c:v>1.5542340409546627</c:v>
                </c:pt>
                <c:pt idx="929">
                  <c:v>1.5542340409546627</c:v>
                </c:pt>
                <c:pt idx="930">
                  <c:v>1.5542340409546627</c:v>
                </c:pt>
                <c:pt idx="931">
                  <c:v>1.5542340409546627</c:v>
                </c:pt>
                <c:pt idx="932">
                  <c:v>1.5542340409546627</c:v>
                </c:pt>
                <c:pt idx="933">
                  <c:v>1.5542340409546627</c:v>
                </c:pt>
                <c:pt idx="934">
                  <c:v>1.5542340409546627</c:v>
                </c:pt>
                <c:pt idx="935">
                  <c:v>1.5542340409546627</c:v>
                </c:pt>
                <c:pt idx="936">
                  <c:v>1.5542340409546627</c:v>
                </c:pt>
                <c:pt idx="937">
                  <c:v>1.5542340409546627</c:v>
                </c:pt>
                <c:pt idx="938">
                  <c:v>1.5542340409546627</c:v>
                </c:pt>
                <c:pt idx="939">
                  <c:v>1.5542340409546627</c:v>
                </c:pt>
                <c:pt idx="940">
                  <c:v>1.5542340409546627</c:v>
                </c:pt>
                <c:pt idx="941">
                  <c:v>1.5542340409546627</c:v>
                </c:pt>
                <c:pt idx="942">
                  <c:v>1.5542340409546627</c:v>
                </c:pt>
                <c:pt idx="943">
                  <c:v>1.5542340409546627</c:v>
                </c:pt>
                <c:pt idx="944">
                  <c:v>1.5542340409546627</c:v>
                </c:pt>
                <c:pt idx="945">
                  <c:v>1.5542340409546627</c:v>
                </c:pt>
                <c:pt idx="946">
                  <c:v>1.5542340409546627</c:v>
                </c:pt>
                <c:pt idx="947">
                  <c:v>1.5542340409546627</c:v>
                </c:pt>
                <c:pt idx="948">
                  <c:v>1.5542340409546627</c:v>
                </c:pt>
                <c:pt idx="949">
                  <c:v>1.5542340409546627</c:v>
                </c:pt>
                <c:pt idx="950">
                  <c:v>1.5542340409546627</c:v>
                </c:pt>
                <c:pt idx="951">
                  <c:v>1.5542340409546627</c:v>
                </c:pt>
                <c:pt idx="952">
                  <c:v>1.5542340409546627</c:v>
                </c:pt>
                <c:pt idx="953">
                  <c:v>1.5542340409546627</c:v>
                </c:pt>
                <c:pt idx="954">
                  <c:v>1.5542340409546627</c:v>
                </c:pt>
                <c:pt idx="955">
                  <c:v>1.5542340409546627</c:v>
                </c:pt>
                <c:pt idx="956">
                  <c:v>1.5542340409546627</c:v>
                </c:pt>
                <c:pt idx="957">
                  <c:v>1.5542340409546627</c:v>
                </c:pt>
                <c:pt idx="958">
                  <c:v>1.5542340409546627</c:v>
                </c:pt>
                <c:pt idx="959">
                  <c:v>1.5542340409546627</c:v>
                </c:pt>
                <c:pt idx="960">
                  <c:v>1.5542340409546627</c:v>
                </c:pt>
                <c:pt idx="961">
                  <c:v>1.5542340409546627</c:v>
                </c:pt>
                <c:pt idx="962">
                  <c:v>1.5542340409546627</c:v>
                </c:pt>
                <c:pt idx="963">
                  <c:v>1.5542340409546627</c:v>
                </c:pt>
                <c:pt idx="964">
                  <c:v>1.5542340409546627</c:v>
                </c:pt>
                <c:pt idx="965">
                  <c:v>1.5542340409546627</c:v>
                </c:pt>
                <c:pt idx="966">
                  <c:v>1.5542340409546627</c:v>
                </c:pt>
                <c:pt idx="967">
                  <c:v>1.5542340409546627</c:v>
                </c:pt>
                <c:pt idx="968">
                  <c:v>1.5542340409546627</c:v>
                </c:pt>
                <c:pt idx="969">
                  <c:v>1.5542340409546627</c:v>
                </c:pt>
                <c:pt idx="970">
                  <c:v>1.5542340409546627</c:v>
                </c:pt>
                <c:pt idx="971">
                  <c:v>1.5542340409546627</c:v>
                </c:pt>
                <c:pt idx="972">
                  <c:v>1.5542340409546627</c:v>
                </c:pt>
                <c:pt idx="973">
                  <c:v>1.5542340409546627</c:v>
                </c:pt>
                <c:pt idx="974">
                  <c:v>1.5542340409546627</c:v>
                </c:pt>
                <c:pt idx="975">
                  <c:v>1.5542340409546627</c:v>
                </c:pt>
                <c:pt idx="976">
                  <c:v>1.5542340409546627</c:v>
                </c:pt>
                <c:pt idx="977">
                  <c:v>1.5542340409546627</c:v>
                </c:pt>
                <c:pt idx="978">
                  <c:v>1.5542340409546627</c:v>
                </c:pt>
                <c:pt idx="979">
                  <c:v>1.5542340409546627</c:v>
                </c:pt>
                <c:pt idx="980">
                  <c:v>1.5542340409546627</c:v>
                </c:pt>
                <c:pt idx="981">
                  <c:v>1.5542340409546627</c:v>
                </c:pt>
                <c:pt idx="982">
                  <c:v>1.5542340409546627</c:v>
                </c:pt>
                <c:pt idx="983">
                  <c:v>1.5542340409546627</c:v>
                </c:pt>
                <c:pt idx="984">
                  <c:v>1.5542340409546627</c:v>
                </c:pt>
                <c:pt idx="985">
                  <c:v>1.5542340409546627</c:v>
                </c:pt>
                <c:pt idx="986">
                  <c:v>1.5542340409546627</c:v>
                </c:pt>
                <c:pt idx="987">
                  <c:v>1.5542340409546627</c:v>
                </c:pt>
                <c:pt idx="988">
                  <c:v>1.5542340409546627</c:v>
                </c:pt>
                <c:pt idx="989">
                  <c:v>1.5542340409546627</c:v>
                </c:pt>
                <c:pt idx="999">
                  <c:v>1.5542340409546627</c:v>
                </c:pt>
              </c:numCache>
            </c:numRef>
          </c:val>
        </c:ser>
        <c:marker val="1"/>
        <c:axId val="74861952"/>
        <c:axId val="74876032"/>
      </c:lineChart>
      <c:catAx>
        <c:axId val="74861952"/>
        <c:scaling>
          <c:orientation val="minMax"/>
        </c:scaling>
        <c:axPos val="b"/>
        <c:tickLblPos val="nextTo"/>
        <c:crossAx val="74876032"/>
        <c:crosses val="autoZero"/>
        <c:auto val="1"/>
        <c:lblAlgn val="ctr"/>
        <c:lblOffset val="100"/>
      </c:catAx>
      <c:valAx>
        <c:axId val="74876032"/>
        <c:scaling>
          <c:orientation val="minMax"/>
          <c:min val="0"/>
        </c:scaling>
        <c:axPos val="l"/>
        <c:majorGridlines/>
        <c:numFmt formatCode="0.00%" sourceLinked="0"/>
        <c:tickLblPos val="nextTo"/>
        <c:crossAx val="7486195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</xdr:row>
      <xdr:rowOff>0</xdr:rowOff>
    </xdr:from>
    <xdr:to>
      <xdr:col>19</xdr:col>
      <xdr:colOff>561974</xdr:colOff>
      <xdr:row>38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Table3" displayName="Table3" ref="D2:F3" totalsRowShown="0" tableBorderDxfId="18" dataCellStyle="Input">
  <autoFilter ref="D2:F3"/>
  <tableColumns count="3">
    <tableColumn id="1" name="Topoffpoint" dataDxfId="17" dataCellStyle="Input"/>
    <tableColumn id="2" name="Max Calcuated Fragmentation" dataDxfId="16" dataCellStyle="Input"/>
    <tableColumn id="3" name="Max Calculated Fill Factor" dataDxfId="15" dataCellStyle="Input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2:B3" totalsRowShown="0" tableBorderDxfId="14" dataCellStyle="Input">
  <autoFilter ref="A2:B3"/>
  <tableColumns count="2">
    <tableColumn id="1" name="Key Size" dataDxfId="13" dataCellStyle="Input"/>
    <tableColumn id="2" name="# Rows" dataDxfId="12" dataCellStyle="Input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D5:F6" totalsRowShown="0">
  <autoFilter ref="D5:F6">
    <filterColumn colId="2"/>
  </autoFilter>
  <tableColumns count="3">
    <tableColumn id="1" name="Current Fill Factor"/>
    <tableColumn id="2" name="Current Fragmenation" dataDxfId="11"/>
    <tableColumn id="3" name="Current Page Fill Ratio" dataDxfId="10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1" name="Table1" displayName="Table1" ref="E8:F9" totalsRowShown="0" headerRowDxfId="6">
  <autoFilter ref="E8:F9"/>
  <tableColumns count="2">
    <tableColumn id="1" name="Max Allowed Fragmenation" dataDxfId="7"/>
    <tableColumn id="2" name="Max Allowed Fill Factor" dataDxfId="5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E11:F12" totalsRowShown="0" headerRowDxfId="4" dataDxfId="1">
  <autoFilter ref="E11:F12"/>
  <tableColumns count="2">
    <tableColumn id="1" name="Is Key Increasing" dataDxfId="3"/>
    <tableColumn id="2" name="Is Key Chaotic" dataDxfId="2">
      <calculatedColumnFormula>IF([Is Key Increasing]=0,1,0)</calculatedColumnFormula>
    </tableColumn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id="7" name="Table7" displayName="Table7" ref="D11:D12" totalsRowShown="0">
  <autoFilter ref="D11:D12"/>
  <tableColumns count="1">
    <tableColumn id="1" name="Is Clustered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id="2" name="Table2" displayName="Table2" ref="N6:O7" totalsRowShown="0" headerRowCellStyle="Good">
  <autoFilter ref="N6:O7"/>
  <tableColumns count="2">
    <tableColumn id="1" name="Max Performance Gain" dataDxfId="9">
      <calculatedColumnFormula>2-Table8[Max Performance]</calculatedColumnFormula>
    </tableColumn>
    <tableColumn id="2" name="Column1" dataDxfId="8"/>
  </tableColumns>
  <tableStyleInfo name="TableStyleMedium11" showFirstColumn="0" showLastColumn="0" showRowStripes="1" showColumnStripes="0"/>
</table>
</file>

<file path=xl/tables/table8.xml><?xml version="1.0" encoding="utf-8"?>
<table xmlns="http://schemas.openxmlformats.org/spreadsheetml/2006/main" id="8" name="Table8" displayName="Table8" ref="N9:O10" totalsRowShown="0">
  <autoFilter ref="N9:O10"/>
  <tableColumns count="2">
    <tableColumn id="1" name="Max Performance">
      <calculatedColumnFormula>MIN(G4:G1004)</calculatedColumnFormula>
    </tableColumn>
    <tableColumn id="2" name="Best FF" dataDxfId="0">
      <calculatedColumnFormula>ROUNDDOWN(INDEX(E4:E1004,MATCH(N10,G4:G1004,),1),0)</calculatedColumnFormula>
    </tableColumn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D7" sqref="D7"/>
    </sheetView>
  </sheetViews>
  <sheetFormatPr defaultRowHeight="15"/>
  <cols>
    <col min="1" max="1" width="10.5703125" bestFit="1" customWidth="1"/>
    <col min="2" max="2" width="9.42578125" bestFit="1" customWidth="1"/>
    <col min="4" max="4" width="18.85546875" customWidth="1"/>
    <col min="5" max="5" width="30.28515625" style="1" bestFit="1" customWidth="1"/>
    <col min="6" max="6" width="26.28515625" style="1" bestFit="1" customWidth="1"/>
    <col min="8" max="8" width="9.140625" style="1"/>
  </cols>
  <sheetData>
    <row r="1" spans="1:6">
      <c r="A1" s="6" t="s">
        <v>18</v>
      </c>
      <c r="B1" s="6"/>
      <c r="C1" s="6"/>
      <c r="D1" s="6"/>
      <c r="E1" s="6"/>
      <c r="F1" s="6"/>
    </row>
    <row r="2" spans="1:6">
      <c r="A2" t="s">
        <v>11</v>
      </c>
      <c r="B2" t="s">
        <v>12</v>
      </c>
      <c r="D2" t="s">
        <v>8</v>
      </c>
      <c r="E2" t="s">
        <v>15</v>
      </c>
      <c r="F2" s="1" t="s">
        <v>16</v>
      </c>
    </row>
    <row r="3" spans="1:6">
      <c r="A3" s="5">
        <v>4</v>
      </c>
      <c r="B3" s="5">
        <v>25000000</v>
      </c>
      <c r="D3" s="4">
        <v>15</v>
      </c>
      <c r="E3" s="4">
        <v>0.99</v>
      </c>
      <c r="F3" s="4">
        <v>0.5</v>
      </c>
    </row>
    <row r="5" spans="1:6">
      <c r="D5" t="s">
        <v>14</v>
      </c>
      <c r="E5" t="s">
        <v>13</v>
      </c>
      <c r="F5" s="1" t="s">
        <v>17</v>
      </c>
    </row>
    <row r="6" spans="1:6">
      <c r="D6">
        <v>90</v>
      </c>
      <c r="E6" s="1">
        <v>0.05</v>
      </c>
      <c r="F6" s="1">
        <v>0.88</v>
      </c>
    </row>
    <row r="8" spans="1:6">
      <c r="E8" s="1" t="s">
        <v>26</v>
      </c>
      <c r="F8" s="1" t="s">
        <v>27</v>
      </c>
    </row>
    <row r="9" spans="1:6">
      <c r="E9" s="1">
        <v>0.05</v>
      </c>
      <c r="F9" s="10">
        <v>75</v>
      </c>
    </row>
    <row r="11" spans="1:6">
      <c r="D11" t="s">
        <v>30</v>
      </c>
      <c r="E11" s="1" t="s">
        <v>28</v>
      </c>
      <c r="F11" s="1" t="s">
        <v>29</v>
      </c>
    </row>
    <row r="12" spans="1:6">
      <c r="D12">
        <v>0</v>
      </c>
      <c r="E12" s="10">
        <v>0</v>
      </c>
      <c r="F12" s="10">
        <f>IF([Is Key Increasing]=0,1,0)</f>
        <v>1</v>
      </c>
    </row>
    <row r="14" spans="1:6">
      <c r="A14" s="7" t="s">
        <v>19</v>
      </c>
      <c r="B14" s="7"/>
      <c r="C14" s="7"/>
      <c r="D14" s="7"/>
      <c r="E14" s="7"/>
      <c r="F14" s="7"/>
    </row>
    <row r="15" spans="1:6">
      <c r="A15" s="8" t="s">
        <v>25</v>
      </c>
      <c r="B15" s="8"/>
      <c r="C15" s="8"/>
      <c r="D15" s="8"/>
      <c r="F15" s="1">
        <f>('Calculation Field'!J7/('Calculation Field'!I7+'Calculation Field'!K7))</f>
        <v>4.0983606557377053E-2</v>
      </c>
    </row>
    <row r="16" spans="1:6">
      <c r="A16" s="8" t="s">
        <v>23</v>
      </c>
      <c r="B16" s="8"/>
      <c r="C16" s="8"/>
      <c r="D16" s="8"/>
      <c r="F16" s="1">
        <f>(1-Table5[Current Fill Factor]/100)/(Table5[Current Fill Factor]/100)</f>
        <v>0.11111111111111108</v>
      </c>
    </row>
    <row r="17" spans="1:6">
      <c r="A17" s="8" t="s">
        <v>24</v>
      </c>
      <c r="B17" s="8"/>
      <c r="C17" s="8"/>
      <c r="D17" s="8"/>
      <c r="F17" s="1">
        <f>SUM(F15:F16)</f>
        <v>0.15209471766848814</v>
      </c>
    </row>
    <row r="18" spans="1:6">
      <c r="A18" s="8" t="s">
        <v>36</v>
      </c>
      <c r="B18" s="8"/>
      <c r="C18" s="8"/>
      <c r="D18" s="8"/>
      <c r="F18" s="10">
        <f>IF(Table5[Current Fill Factor]=100,Table8[Best FF],ROUNDDOWN((100/(1+F17)),1))</f>
        <v>86.7</v>
      </c>
    </row>
    <row r="19" spans="1:6">
      <c r="A19" s="8" t="s">
        <v>35</v>
      </c>
      <c r="B19" s="8"/>
      <c r="C19" s="8"/>
      <c r="D19" s="8"/>
      <c r="F19" s="10">
        <f>Table8[Best FF]</f>
        <v>89</v>
      </c>
    </row>
    <row r="20" spans="1:6">
      <c r="A20" s="8" t="s">
        <v>34</v>
      </c>
      <c r="B20" s="8"/>
      <c r="C20" s="8"/>
      <c r="D20" s="8"/>
      <c r="F20" s="1">
        <f>Table2[Max Performance Gain]</f>
        <v>1.1355344916682801</v>
      </c>
    </row>
  </sheetData>
  <mergeCells count="8">
    <mergeCell ref="A1:F1"/>
    <mergeCell ref="A14:F14"/>
    <mergeCell ref="A20:D20"/>
    <mergeCell ref="A15:D15"/>
    <mergeCell ref="A18:D18"/>
    <mergeCell ref="A16:D16"/>
    <mergeCell ref="A17:D17"/>
    <mergeCell ref="A19:D19"/>
  </mergeCells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O1004"/>
  <sheetViews>
    <sheetView topLeftCell="B1" zoomScaleNormal="100" workbookViewId="0">
      <selection activeCell="E5" sqref="E5"/>
    </sheetView>
  </sheetViews>
  <sheetFormatPr defaultRowHeight="15"/>
  <cols>
    <col min="1" max="1" width="19.85546875" customWidth="1"/>
    <col min="2" max="2" width="9.85546875" bestFit="1" customWidth="1"/>
    <col min="3" max="3" width="14.140625" style="11" bestFit="1" customWidth="1"/>
    <col min="4" max="4" width="10.85546875" style="1" customWidth="1"/>
    <col min="5" max="5" width="9.5703125" bestFit="1" customWidth="1"/>
    <col min="6" max="6" width="20.42578125" bestFit="1" customWidth="1"/>
    <col min="7" max="7" width="13.28515625" bestFit="1" customWidth="1"/>
    <col min="8" max="8" width="11" bestFit="1" customWidth="1"/>
    <col min="9" max="9" width="12" bestFit="1" customWidth="1"/>
    <col min="10" max="10" width="17.5703125" bestFit="1" customWidth="1"/>
    <col min="11" max="11" width="17.28515625" customWidth="1"/>
    <col min="12" max="12" width="12.85546875" hidden="1" customWidth="1"/>
    <col min="13" max="13" width="22.140625" bestFit="1" customWidth="1"/>
    <col min="14" max="14" width="24" bestFit="1" customWidth="1"/>
    <col min="15" max="15" width="18.5703125" bestFit="1" customWidth="1"/>
    <col min="16" max="16" width="18.28515625" customWidth="1"/>
  </cols>
  <sheetData>
    <row r="2" spans="1:15">
      <c r="A2" s="9"/>
      <c r="B2" s="9"/>
      <c r="C2" s="9"/>
      <c r="D2" s="9"/>
      <c r="E2" s="9"/>
      <c r="F2" s="9"/>
      <c r="I2" t="s">
        <v>4</v>
      </c>
      <c r="J2" t="s">
        <v>5</v>
      </c>
      <c r="K2" t="s">
        <v>6</v>
      </c>
      <c r="L2" t="s">
        <v>9</v>
      </c>
    </row>
    <row r="3" spans="1:15">
      <c r="A3" t="s">
        <v>7</v>
      </c>
      <c r="B3" t="s">
        <v>1</v>
      </c>
      <c r="C3" s="11" t="s">
        <v>0</v>
      </c>
      <c r="E3" t="s">
        <v>2</v>
      </c>
      <c r="F3" t="s">
        <v>3</v>
      </c>
      <c r="I3">
        <f>ROUNDUP((InputFiled!B3*InputFiled!A3)/8192,0)</f>
        <v>12208</v>
      </c>
      <c r="J3">
        <f>(I3*8)/1024</f>
        <v>95.375</v>
      </c>
      <c r="K3">
        <f>I3*8/64</f>
        <v>1526</v>
      </c>
    </row>
    <row r="4" spans="1:15">
      <c r="A4">
        <f>J7</f>
        <v>678.22222222222217</v>
      </c>
      <c r="B4">
        <f>($I$7+$K$7)*0.5+($J$7*3.5)</f>
        <v>10648.088888888888</v>
      </c>
      <c r="C4" s="11">
        <f>IF(IF($I$3&lt;&gt;1,IF($I$3&gt;A4,IF((A4/$I$3)*100&gt;100,100,(A4/$I$3)*100),100),0)&gt;InputFiled!$E$3*100,InputFiled!$E$3*100,IF($I$3&lt;&gt;1,IF($I$3&gt;A4,IF((A4/$I$3)*100&gt;100,100,(A4/$I$3)*100),100),0))</f>
        <v>5.5555555555555554</v>
      </c>
      <c r="E4">
        <f>Table5[Current Fill Factor]</f>
        <v>90</v>
      </c>
      <c r="F4">
        <f>($I$7+$K$7)*0.5+($J$7*3.5)</f>
        <v>10648.088888888888</v>
      </c>
      <c r="G4" s="1">
        <f>IF(F4/$F$4&gt;InputFiled!$D$3,InputFiled!$D$3,F4/$F$4)</f>
        <v>1</v>
      </c>
      <c r="L4" s="1"/>
    </row>
    <row r="5" spans="1:15">
      <c r="A5">
        <f>ROUNDUP(A4+$I$7/1000,0)</f>
        <v>692</v>
      </c>
      <c r="B5">
        <f>($I$7+$K$7)*0.5+($J$7/$C$4*C5)*3.5</f>
        <v>10696.31111111111</v>
      </c>
      <c r="C5" s="11">
        <f>IF(IF($I$3&lt;&gt;1,IF($I$3&gt;A5,IF((A5/$I$3)*100&gt;100,100,(A5/$I$3)*100),100),0)&gt;InputFiled!$E$3*100,InputFiled!$E$3*100,IF($I$3&lt;&gt;1,IF($I$3&gt;A5,IF((A5/$I$3)*100&gt;100,100,(A5/$I$3)*100),100),0))</f>
        <v>5.6684141546526865</v>
      </c>
      <c r="D5" s="1">
        <f t="shared" ref="D5:D68" si="0">(B5/$B$4)</f>
        <v>1.0045287208554901</v>
      </c>
      <c r="E5">
        <f>IF(ROUNDDOWN(E4-0.1,1)&lt;InputFiled!$F$3*100,InputFiled!$F$3*100,ROUNDDOWN(E4-0.1,1))</f>
        <v>89.9</v>
      </c>
      <c r="F5">
        <f>(($I$7+$K$7)*0.5)*100/E5+(IF(($J$7+($I$7-($I$7*100/E5)))&gt;1,($J$7+($I$7-($I$7*100/E5)))*3.5,1))</f>
        <v>9204.9055740946715</v>
      </c>
      <c r="G5" s="1">
        <f>IF(F5/$F$4&gt;InputFiled!$D$3,InputFiled!$D$3,F5/$F$4)</f>
        <v>0.86446550833171998</v>
      </c>
      <c r="L5" s="1">
        <f>IF((C5/100)&lt;InputFiled!$E$3,IF(E5/100&gt;InputFiled!$F$3,IF(F5/$F$4&gt;InputFiled!$D$3,0,IF(G5=InputFiled!$D$3,0,G5-D5)),0),0)</f>
        <v>-0.14006321252377008</v>
      </c>
    </row>
    <row r="6" spans="1:15">
      <c r="A6">
        <f>ROUNDUP(A5+$I$7/1000,0)</f>
        <v>706</v>
      </c>
      <c r="B6">
        <f>($I$7+$K$7)*0.5+($J$7/$C$4*C6)*3.5</f>
        <v>10745.31111111111</v>
      </c>
      <c r="C6" s="11">
        <f>IF(IF($I$3&lt;&gt;1,IF($I$3&gt;A6,IF((A6/$I$3)*100&gt;100,100,(A6/$I$3)*100),100),0)&gt;InputFiled!$E$3*100,InputFiled!$E$3*100,IF($I$3&lt;&gt;1,IF($I$3&gt;A6,IF((A6/$I$3)*100&gt;100,100,(A6/$I$3)*100),100),0))</f>
        <v>5.7830930537352554</v>
      </c>
      <c r="D6" s="1">
        <f t="shared" si="0"/>
        <v>1.0091304855957459</v>
      </c>
      <c r="E6">
        <f>IF(ROUNDDOWN(E5-0.1,1)&lt;InputFiled!$F$3*100,InputFiled!$F$3*100,ROUNDDOWN(E5-0.1,1))</f>
        <v>89.8</v>
      </c>
      <c r="F6">
        <f t="shared" ref="F6:F69" si="1">(($I$7+$K$7)*0.5)*100/E6+(IF(($J$7+($I$7-($I$7*100/E6)))&gt;1,($J$7+($I$7-($I$7*100/E6)))*3.5,1))</f>
        <v>9215.1549121504577</v>
      </c>
      <c r="G6" s="1">
        <f>IF(F6/$F$4&gt;InputFiled!$D$3,InputFiled!$D$3,F6/$F$4)</f>
        <v>0.86542806021898688</v>
      </c>
      <c r="I6" t="s">
        <v>20</v>
      </c>
      <c r="J6" t="s">
        <v>21</v>
      </c>
      <c r="K6" t="s">
        <v>22</v>
      </c>
      <c r="L6" s="1">
        <f>IF((C6/100)&lt;InputFiled!$E$3,IF(E6/100&gt;InputFiled!$F$3,IF(F6/$F$4&gt;InputFiled!$D$3,0,IF(G6=InputFiled!$D$3,0,G6-D6)),0),0)</f>
        <v>-0.14370242537675904</v>
      </c>
      <c r="N6" s="2" t="s">
        <v>10</v>
      </c>
      <c r="O6" s="2" t="s">
        <v>33</v>
      </c>
    </row>
    <row r="7" spans="1:15">
      <c r="A7">
        <f t="shared" ref="A7:A70" si="2">ROUNDUP(A6+$I$7/1000,0)</f>
        <v>720</v>
      </c>
      <c r="B7">
        <f t="shared" ref="B7:B70" si="3">($I$7+$K$7)*0.5+($J$7/$C$4*C7)*3.5</f>
        <v>10794.31111111111</v>
      </c>
      <c r="C7" s="11">
        <f>IF(IF($I$3&lt;&gt;1,IF($I$3&gt;A7,IF((A7/$I$3)*100&gt;100,100,(A7/$I$3)*100),100),0)&gt;InputFiled!$E$3*100,InputFiled!$E$3*100,IF($I$3&lt;&gt;1,IF($I$3&gt;A7,IF((A7/$I$3)*100&gt;100,100,(A7/$I$3)*100),100),0))</f>
        <v>5.8977719528178243</v>
      </c>
      <c r="D7" s="1">
        <f t="shared" si="0"/>
        <v>1.013732250336002</v>
      </c>
      <c r="E7">
        <f>IF(ROUNDDOWN(E6-0.1,1)&lt;InputFiled!$F$3*100,InputFiled!$F$3*100,ROUNDDOWN(E6-0.1,1))</f>
        <v>89.7</v>
      </c>
      <c r="F7">
        <f t="shared" si="1"/>
        <v>9225.4271026879705</v>
      </c>
      <c r="G7" s="1">
        <f>IF(F7/$F$4&gt;InputFiled!$D$3,InputFiled!$D$3,F7/$F$4)</f>
        <v>0.86639275826430773</v>
      </c>
      <c r="I7">
        <f>I3/(Table5[Current Fill Factor]/100)</f>
        <v>13564.444444444443</v>
      </c>
      <c r="J7">
        <f>I7*Table5[Current Fragmenation]</f>
        <v>678.22222222222217</v>
      </c>
      <c r="K7">
        <f>I7*(1-Table5[Current Page Fill Ratio])+(I7-I3)</f>
        <v>2984.1777777777766</v>
      </c>
      <c r="L7" s="1">
        <f>IF((C7/100)&lt;InputFiled!$E$3,IF(E7/100&gt;InputFiled!$F$3,IF(F7/$F$4&gt;InputFiled!$D$3,0,IF(G7=InputFiled!$D$3,0,G7-D7)),0),0)</f>
        <v>-0.14733949207169428</v>
      </c>
      <c r="N7" s="1">
        <f>2-Table8[Max Performance]</f>
        <v>1.1355344916682801</v>
      </c>
      <c r="O7" s="3"/>
    </row>
    <row r="8" spans="1:15">
      <c r="A8">
        <f t="shared" si="2"/>
        <v>734</v>
      </c>
      <c r="B8">
        <f t="shared" si="3"/>
        <v>10843.31111111111</v>
      </c>
      <c r="C8" s="11">
        <f>IF(IF($I$3&lt;&gt;1,IF($I$3&gt;A8,IF((A8/$I$3)*100&gt;100,100,(A8/$I$3)*100),100),0)&gt;InputFiled!$E$3*100,InputFiled!$E$3*100,IF($I$3&lt;&gt;1,IF($I$3&gt;A8,IF((A8/$I$3)*100&gt;100,100,(A8/$I$3)*100),100),0))</f>
        <v>6.0124508519003932</v>
      </c>
      <c r="D8" s="1">
        <f t="shared" si="0"/>
        <v>1.0183340150762579</v>
      </c>
      <c r="E8">
        <f>IF(ROUNDDOWN(E7-0.1,1)&lt;InputFiled!$F$3*100,InputFiled!$F$3*100,ROUNDDOWN(E7-0.1,1))</f>
        <v>89.6</v>
      </c>
      <c r="F8">
        <f t="shared" si="1"/>
        <v>9235.7222222222208</v>
      </c>
      <c r="G8" s="1">
        <f>IF(F8/$F$4&gt;InputFiled!$D$3,InputFiled!$D$3,F8/$F$4)</f>
        <v>0.8673596096534798</v>
      </c>
      <c r="L8" s="1">
        <f>IF((C8/100)&lt;InputFiled!$E$3,IF(E8/100&gt;InputFiled!$F$3,IF(F8/$F$4&gt;InputFiled!$D$3,0,IF(G8=InputFiled!$D$3,0,G8-D8)),0),0)</f>
        <v>-0.15097440542277807</v>
      </c>
    </row>
    <row r="9" spans="1:15">
      <c r="A9">
        <f t="shared" si="2"/>
        <v>748</v>
      </c>
      <c r="B9">
        <f t="shared" si="3"/>
        <v>10892.31111111111</v>
      </c>
      <c r="C9" s="11">
        <f>IF(IF($I$3&lt;&gt;1,IF($I$3&gt;A9,IF((A9/$I$3)*100&gt;100,100,(A9/$I$3)*100),100),0)&gt;InputFiled!$E$3*100,InputFiled!$E$3*100,IF($I$3&lt;&gt;1,IF($I$3&gt;A9,IF((A9/$I$3)*100&gt;100,100,(A9/$I$3)*100),100),0))</f>
        <v>6.1271297509829621</v>
      </c>
      <c r="D9" s="1">
        <f t="shared" si="0"/>
        <v>1.0229357798165137</v>
      </c>
      <c r="E9">
        <f>IF(ROUNDDOWN(E8-0.1,1)&lt;InputFiled!$F$3*100,InputFiled!$F$3*100,ROUNDDOWN(E8-0.1,1))</f>
        <v>89.5</v>
      </c>
      <c r="F9">
        <f t="shared" si="1"/>
        <v>9246.0403476101783</v>
      </c>
      <c r="G9" s="1">
        <f>IF(F9/$F$4&gt;InputFiled!$D$3,InputFiled!$D$3,F9/$F$4)</f>
        <v>0.86832862160441537</v>
      </c>
      <c r="L9" s="1">
        <f>IF((C9/100)&lt;InputFiled!$E$3,IF(E9/100&gt;InputFiled!$F$3,IF(F9/$F$4&gt;InputFiled!$D$3,0,IF(G9=InputFiled!$D$3,0,G9-D9)),0),0)</f>
        <v>-0.15460715821209836</v>
      </c>
      <c r="N9" t="s">
        <v>31</v>
      </c>
      <c r="O9" t="s">
        <v>32</v>
      </c>
    </row>
    <row r="10" spans="1:15">
      <c r="A10">
        <f t="shared" si="2"/>
        <v>762</v>
      </c>
      <c r="B10">
        <f t="shared" si="3"/>
        <v>10941.31111111111</v>
      </c>
      <c r="C10" s="11">
        <f>IF(IF($I$3&lt;&gt;1,IF($I$3&gt;A10,IF((A10/$I$3)*100&gt;100,100,(A10/$I$3)*100),100),0)&gt;InputFiled!$E$3*100,InputFiled!$E$3*100,IF($I$3&lt;&gt;1,IF($I$3&gt;A10,IF((A10/$I$3)*100&gt;100,100,(A10/$I$3)*100),100),0))</f>
        <v>6.241808650065531</v>
      </c>
      <c r="D10" s="1">
        <f t="shared" si="0"/>
        <v>1.0275375445567698</v>
      </c>
      <c r="E10">
        <f>IF(ROUNDDOWN(E9-0.1,1)&lt;InputFiled!$F$3*100,InputFiled!$F$3*100,ROUNDDOWN(E9-0.1,1))</f>
        <v>89.4</v>
      </c>
      <c r="F10">
        <f t="shared" si="1"/>
        <v>9256.3815560526946</v>
      </c>
      <c r="G10" s="1">
        <f>IF(F10/$F$4&gt;InputFiled!$D$3,InputFiled!$D$3,F10/$F$4)</f>
        <v>0.86929980136732166</v>
      </c>
      <c r="L10" s="1">
        <f>IF((C10/100)&lt;InputFiled!$E$3,IF(E10/100&gt;InputFiled!$F$3,IF(F10/$F$4&gt;InputFiled!$D$3,0,IF(G10=InputFiled!$D$3,0,G10-D10)),0),0)</f>
        <v>-0.15823774318944817</v>
      </c>
      <c r="N10" s="1">
        <f>MIN(G4:G1004)</f>
        <v>0.86446550833171998</v>
      </c>
      <c r="O10" s="3">
        <f>ROUNDDOWN(INDEX(E4:E1004,MATCH(N10,G4:G1004,),1),0)</f>
        <v>89</v>
      </c>
    </row>
    <row r="11" spans="1:15">
      <c r="A11">
        <f t="shared" si="2"/>
        <v>776</v>
      </c>
      <c r="B11">
        <f t="shared" si="3"/>
        <v>10990.31111111111</v>
      </c>
      <c r="C11" s="11">
        <f>IF(IF($I$3&lt;&gt;1,IF($I$3&gt;A11,IF((A11/$I$3)*100&gt;100,100,(A11/$I$3)*100),100),0)&gt;InputFiled!$E$3*100,InputFiled!$E$3*100,IF($I$3&lt;&gt;1,IF($I$3&gt;A11,IF((A11/$I$3)*100&gt;100,100,(A11/$I$3)*100),100),0))</f>
        <v>6.3564875491480999</v>
      </c>
      <c r="D11" s="1">
        <f t="shared" si="0"/>
        <v>1.0321393092970257</v>
      </c>
      <c r="E11">
        <f>IF(ROUNDDOWN(E10-0.1,1)&lt;InputFiled!$F$3*100,InputFiled!$F$3*100,ROUNDDOWN(E10-0.1,1))</f>
        <v>89.3</v>
      </c>
      <c r="F11">
        <f t="shared" si="1"/>
        <v>9266.7459250964275</v>
      </c>
      <c r="G11" s="1">
        <f>IF(F11/$F$4&gt;InputFiled!$D$3,InputFiled!$D$3,F11/$F$4)</f>
        <v>0.87027315622488188</v>
      </c>
      <c r="L11" s="1">
        <f>IF((C11/100)&lt;InputFiled!$E$3,IF(E11/100&gt;InputFiled!$F$3,IF(F11/$F$4&gt;InputFiled!$D$3,0,IF(G11=InputFiled!$D$3,0,G11-D11)),0),0)</f>
        <v>-0.1618661530721438</v>
      </c>
    </row>
    <row r="12" spans="1:15">
      <c r="A12">
        <f t="shared" si="2"/>
        <v>790</v>
      </c>
      <c r="B12">
        <f t="shared" si="3"/>
        <v>11039.31111111111</v>
      </c>
      <c r="C12" s="11">
        <f>IF(IF($I$3&lt;&gt;1,IF($I$3&gt;A12,IF((A12/$I$3)*100&gt;100,100,(A12/$I$3)*100),100),0)&gt;InputFiled!$E$3*100,InputFiled!$E$3*100,IF($I$3&lt;&gt;1,IF($I$3&gt;A12,IF((A12/$I$3)*100&gt;100,100,(A12/$I$3)*100),100),0))</f>
        <v>6.4711664482306679</v>
      </c>
      <c r="D12" s="1">
        <f t="shared" si="0"/>
        <v>1.0367410740372816</v>
      </c>
      <c r="E12">
        <f>IF(ROUNDDOWN(E11-0.1,1)&lt;InputFiled!$F$3*100,InputFiled!$F$3*100,ROUNDDOWN(E11-0.1,1))</f>
        <v>89.2</v>
      </c>
      <c r="F12">
        <f t="shared" si="1"/>
        <v>9277.133532635773</v>
      </c>
      <c r="G12" s="1">
        <f>IF(F12/$F$4&gt;InputFiled!$D$3,InputFiled!$D$3,F12/$F$4)</f>
        <v>0.8712486934924365</v>
      </c>
      <c r="L12" s="1">
        <f>IF((C12/100)&lt;InputFiled!$E$3,IF(E12/100&gt;InputFiled!$F$3,IF(F12/$F$4&gt;InputFiled!$D$3,0,IF(G12=InputFiled!$D$3,0,G12-D12)),0),0)</f>
        <v>-0.16549238054484505</v>
      </c>
    </row>
    <row r="13" spans="1:15">
      <c r="A13">
        <f t="shared" si="2"/>
        <v>804</v>
      </c>
      <c r="B13">
        <f t="shared" si="3"/>
        <v>11088.31111111111</v>
      </c>
      <c r="C13" s="11">
        <f>IF(IF($I$3&lt;&gt;1,IF($I$3&gt;A13,IF((A13/$I$3)*100&gt;100,100,(A13/$I$3)*100),100),0)&gt;InputFiled!$E$3*100,InputFiled!$E$3*100,IF($I$3&lt;&gt;1,IF($I$3&gt;A13,IF((A13/$I$3)*100&gt;100,100,(A13/$I$3)*100),100),0))</f>
        <v>6.5858453473132377</v>
      </c>
      <c r="D13" s="1">
        <f t="shared" si="0"/>
        <v>1.0413428387775376</v>
      </c>
      <c r="E13">
        <f>IF(ROUNDDOWN(E12-0.1,1)&lt;InputFiled!$F$3*100,InputFiled!$F$3*100,ROUNDDOWN(E12-0.1,1))</f>
        <v>89.1</v>
      </c>
      <c r="F13">
        <f t="shared" si="1"/>
        <v>9287.5444569148276</v>
      </c>
      <c r="G13" s="1">
        <f>IF(F13/$F$4&gt;InputFiled!$D$3,InputFiled!$D$3,F13/$F$4)</f>
        <v>0.87222642051816768</v>
      </c>
      <c r="L13" s="1">
        <f>IF((C13/100)&lt;InputFiled!$E$3,IF(E13/100&gt;InputFiled!$F$3,IF(F13/$F$4&gt;InputFiled!$D$3,0,IF(G13=InputFiled!$D$3,0,G13-D13)),0),0)</f>
        <v>-0.16911641825936996</v>
      </c>
    </row>
    <row r="14" spans="1:15">
      <c r="A14">
        <f t="shared" si="2"/>
        <v>818</v>
      </c>
      <c r="B14">
        <f t="shared" si="3"/>
        <v>11137.31111111111</v>
      </c>
      <c r="C14" s="11">
        <f>IF(IF($I$3&lt;&gt;1,IF($I$3&gt;A14,IF((A14/$I$3)*100&gt;100,100,(A14/$I$3)*100),100),0)&gt;InputFiled!$E$3*100,InputFiled!$E$3*100,IF($I$3&lt;&gt;1,IF($I$3&gt;A14,IF((A14/$I$3)*100&gt;100,100,(A14/$I$3)*100),100),0))</f>
        <v>6.7005242463958057</v>
      </c>
      <c r="D14" s="1">
        <f t="shared" si="0"/>
        <v>1.0459446035177935</v>
      </c>
      <c r="E14">
        <f>IF(ROUNDDOWN(E13-0.1,1)&lt;InputFiled!$F$3*100,InputFiled!$F$3*100,ROUNDDOWN(E13-0.1,1))</f>
        <v>89</v>
      </c>
      <c r="F14">
        <f t="shared" si="1"/>
        <v>9297.9787765293368</v>
      </c>
      <c r="G14" s="1">
        <f>IF(F14/$F$4&gt;InputFiled!$D$3,InputFiled!$D$3,F14/$F$4)</f>
        <v>0.87320634468328218</v>
      </c>
      <c r="L14" s="1">
        <f>IF((C14/100)&lt;InputFiled!$E$3,IF(E14/100&gt;InputFiled!$F$3,IF(F14/$F$4&gt;InputFiled!$D$3,0,IF(G14=InputFiled!$D$3,0,G14-D14)),0),0)</f>
        <v>-0.17273825883451133</v>
      </c>
    </row>
    <row r="15" spans="1:15">
      <c r="A15">
        <f t="shared" si="2"/>
        <v>832</v>
      </c>
      <c r="B15">
        <f t="shared" si="3"/>
        <v>11186.31111111111</v>
      </c>
      <c r="C15" s="11">
        <f>IF(IF($I$3&lt;&gt;1,IF($I$3&gt;A15,IF((A15/$I$3)*100&gt;100,100,(A15/$I$3)*100),100),0)&gt;InputFiled!$E$3*100,InputFiled!$E$3*100,IF($I$3&lt;&gt;1,IF($I$3&gt;A15,IF((A15/$I$3)*100&gt;100,100,(A15/$I$3)*100),100),0))</f>
        <v>6.8152031454783755</v>
      </c>
      <c r="D15" s="1">
        <f t="shared" si="0"/>
        <v>1.0505463682580496</v>
      </c>
      <c r="E15">
        <f>IF(ROUNDDOWN(E14-0.1,1)&lt;InputFiled!$F$3*100,InputFiled!$F$3*100,ROUNDDOWN(E14-0.1,1))</f>
        <v>88.9</v>
      </c>
      <c r="F15">
        <f t="shared" si="1"/>
        <v>9308.4365704286938</v>
      </c>
      <c r="G15" s="1">
        <f>IF(F15/$F$4&gt;InputFiled!$D$3,InputFiled!$D$3,F15/$F$4)</f>
        <v>0.87418847340219896</v>
      </c>
      <c r="L15" s="1">
        <f>IF((C15/100)&lt;InputFiled!$E$3,IF(E15/100&gt;InputFiled!$F$3,IF(F15/$F$4&gt;InputFiled!$D$3,0,IF(G15=InputFiled!$D$3,0,G15-D15)),0),0)</f>
        <v>-0.17635789485585063</v>
      </c>
    </row>
    <row r="16" spans="1:15">
      <c r="A16">
        <f t="shared" si="2"/>
        <v>846</v>
      </c>
      <c r="B16">
        <f t="shared" si="3"/>
        <v>11235.31111111111</v>
      </c>
      <c r="C16" s="11">
        <f>IF(IF($I$3&lt;&gt;1,IF($I$3&gt;A16,IF((A16/$I$3)*100&gt;100,100,(A16/$I$3)*100),100),0)&gt;InputFiled!$E$3*100,InputFiled!$E$3*100,IF($I$3&lt;&gt;1,IF($I$3&gt;A16,IF((A16/$I$3)*100&gt;100,100,(A16/$I$3)*100),100),0))</f>
        <v>6.9298820445609435</v>
      </c>
      <c r="D16" s="1">
        <f t="shared" si="0"/>
        <v>1.0551481329983055</v>
      </c>
      <c r="E16">
        <f>IF(ROUNDDOWN(E15-0.1,1)&lt;InputFiled!$F$3*100,InputFiled!$F$3*100,ROUNDDOWN(E15-0.1,1))</f>
        <v>88.8</v>
      </c>
      <c r="F16">
        <f t="shared" si="1"/>
        <v>9318.9179179179173</v>
      </c>
      <c r="G16" s="1">
        <f>IF(F16/$F$4&gt;InputFiled!$D$3,InputFiled!$D$3,F16/$F$4)</f>
        <v>0.87517281412273529</v>
      </c>
      <c r="L16" s="1">
        <f>IF((C16/100)&lt;InputFiled!$E$3,IF(E16/100&gt;InputFiled!$F$3,IF(F16/$F$4&gt;InputFiled!$D$3,0,IF(G16=InputFiled!$D$3,0,G16-D16)),0),0)</f>
        <v>-0.17997531887557017</v>
      </c>
    </row>
    <row r="17" spans="1:12">
      <c r="A17">
        <f t="shared" si="2"/>
        <v>860</v>
      </c>
      <c r="B17">
        <f t="shared" si="3"/>
        <v>11284.31111111111</v>
      </c>
      <c r="C17" s="11">
        <f>IF(IF($I$3&lt;&gt;1,IF($I$3&gt;A17,IF((A17/$I$3)*100&gt;100,100,(A17/$I$3)*100),100),0)&gt;InputFiled!$E$3*100,InputFiled!$E$3*100,IF($I$3&lt;&gt;1,IF($I$3&gt;A17,IF((A17/$I$3)*100&gt;100,100,(A17/$I$3)*100),100),0))</f>
        <v>7.0445609436435133</v>
      </c>
      <c r="D17" s="1">
        <f t="shared" si="0"/>
        <v>1.0597498977385613</v>
      </c>
      <c r="E17">
        <f>IF(ROUNDDOWN(E16-0.1,1)&lt;InputFiled!$F$3*100,InputFiled!$F$3*100,ROUNDDOWN(E16-0.1,1))</f>
        <v>88.7</v>
      </c>
      <c r="F17">
        <f t="shared" si="1"/>
        <v>9329.4228986596499</v>
      </c>
      <c r="G17" s="1">
        <f>IF(F17/$F$4&gt;InputFiled!$D$3,InputFiled!$D$3,F17/$F$4)</f>
        <v>0.87615937432629387</v>
      </c>
      <c r="L17" s="1">
        <f>IF((C17/100)&lt;InputFiled!$E$3,IF(E17/100&gt;InputFiled!$F$3,IF(F17/$F$4&gt;InputFiled!$D$3,0,IF(G17=InputFiled!$D$3,0,G17-D17)),0),0)</f>
        <v>-0.18359052341226745</v>
      </c>
    </row>
    <row r="18" spans="1:12">
      <c r="A18">
        <f t="shared" si="2"/>
        <v>874</v>
      </c>
      <c r="B18">
        <f t="shared" si="3"/>
        <v>11333.31111111111</v>
      </c>
      <c r="C18" s="11">
        <f>IF(IF($I$3&lt;&gt;1,IF($I$3&gt;A18,IF((A18/$I$3)*100&gt;100,100,(A18/$I$3)*100),100),0)&gt;InputFiled!$E$3*100,InputFiled!$E$3*100,IF($I$3&lt;&gt;1,IF($I$3&gt;A18,IF((A18/$I$3)*100&gt;100,100,(A18/$I$3)*100),100),0))</f>
        <v>7.1592398427260813</v>
      </c>
      <c r="D18" s="1">
        <f t="shared" si="0"/>
        <v>1.0643516624788174</v>
      </c>
      <c r="E18">
        <f>IF(ROUNDDOWN(E17-0.1,1)&lt;InputFiled!$F$3*100,InputFiled!$F$3*100,ROUNDDOWN(E17-0.1,1))</f>
        <v>88.6</v>
      </c>
      <c r="F18">
        <f t="shared" si="1"/>
        <v>9339.9515926761978</v>
      </c>
      <c r="G18" s="1">
        <f>IF(F18/$F$4&gt;InputFiled!$D$3,InputFiled!$D$3,F18/$F$4)</f>
        <v>0.87714816152805497</v>
      </c>
      <c r="L18" s="1">
        <f>IF((C18/100)&lt;InputFiled!$E$3,IF(E18/100&gt;InputFiled!$F$3,IF(F18/$F$4&gt;InputFiled!$D$3,0,IF(G18=InputFiled!$D$3,0,G18-D18)),0),0)</f>
        <v>-0.18720350095076244</v>
      </c>
    </row>
    <row r="19" spans="1:12">
      <c r="A19">
        <f t="shared" si="2"/>
        <v>888</v>
      </c>
      <c r="B19">
        <f t="shared" si="3"/>
        <v>11382.31111111111</v>
      </c>
      <c r="C19" s="11">
        <f>IF(IF($I$3&lt;&gt;1,IF($I$3&gt;A19,IF((A19/$I$3)*100&gt;100,100,(A19/$I$3)*100),100),0)&gt;InputFiled!$E$3*100,InputFiled!$E$3*100,IF($I$3&lt;&gt;1,IF($I$3&gt;A19,IF((A19/$I$3)*100&gt;100,100,(A19/$I$3)*100),100),0))</f>
        <v>7.2739187418086511</v>
      </c>
      <c r="D19" s="1">
        <f t="shared" si="0"/>
        <v>1.0689534272190733</v>
      </c>
      <c r="E19">
        <f>IF(ROUNDDOWN(E18-0.1,1)&lt;InputFiled!$F$3*100,InputFiled!$F$3*100,ROUNDDOWN(E18-0.1,1))</f>
        <v>88.5</v>
      </c>
      <c r="F19">
        <f t="shared" si="1"/>
        <v>9350.5040803515367</v>
      </c>
      <c r="G19" s="1">
        <f>IF(F19/$F$4&gt;InputFiled!$D$3,InputFiled!$D$3,F19/$F$4)</f>
        <v>0.87813918327716445</v>
      </c>
      <c r="L19" s="1">
        <f>IF((C19/100)&lt;InputFiled!$E$3,IF(E19/100&gt;InputFiled!$F$3,IF(F19/$F$4&gt;InputFiled!$D$3,0,IF(G19=InputFiled!$D$3,0,G19-D19)),0),0)</f>
        <v>-0.19081424394190882</v>
      </c>
    </row>
    <row r="20" spans="1:12">
      <c r="A20">
        <f t="shared" si="2"/>
        <v>902</v>
      </c>
      <c r="B20">
        <f t="shared" si="3"/>
        <v>11431.31111111111</v>
      </c>
      <c r="C20" s="11">
        <f>IF(IF($I$3&lt;&gt;1,IF($I$3&gt;A20,IF((A20/$I$3)*100&gt;100,100,(A20/$I$3)*100),100),0)&gt;InputFiled!$E$3*100,InputFiled!$E$3*100,IF($I$3&lt;&gt;1,IF($I$3&gt;A20,IF((A20/$I$3)*100&gt;100,100,(A20/$I$3)*100),100),0))</f>
        <v>7.3885976408912191</v>
      </c>
      <c r="D20" s="1">
        <f t="shared" si="0"/>
        <v>1.0735551919593291</v>
      </c>
      <c r="E20">
        <f>IF(ROUNDDOWN(E19-0.1,1)&lt;InputFiled!$F$3*100,InputFiled!$F$3*100,ROUNDDOWN(E19-0.1,1))</f>
        <v>88.4</v>
      </c>
      <c r="F20">
        <f t="shared" si="1"/>
        <v>9361.0804424333819</v>
      </c>
      <c r="G20" s="1">
        <f>IF(F20/$F$4&gt;InputFiled!$D$3,InputFiled!$D$3,F20/$F$4)</f>
        <v>0.87913244715692795</v>
      </c>
      <c r="L20" s="1">
        <f>IF((C20/100)&lt;InputFiled!$E$3,IF(E20/100&gt;InputFiled!$F$3,IF(F20/$F$4&gt;InputFiled!$D$3,0,IF(G20=InputFiled!$D$3,0,G20-D20)),0),0)</f>
        <v>-0.19442274480240118</v>
      </c>
    </row>
    <row r="21" spans="1:12">
      <c r="A21">
        <f t="shared" si="2"/>
        <v>916</v>
      </c>
      <c r="B21">
        <f t="shared" si="3"/>
        <v>11480.31111111111</v>
      </c>
      <c r="C21" s="11">
        <f>IF(IF($I$3&lt;&gt;1,IF($I$3&gt;A21,IF((A21/$I$3)*100&gt;100,100,(A21/$I$3)*100),100),0)&gt;InputFiled!$E$3*100,InputFiled!$E$3*100,IF($I$3&lt;&gt;1,IF($I$3&gt;A21,IF((A21/$I$3)*100&gt;100,100,(A21/$I$3)*100),100),0))</f>
        <v>7.503276539973788</v>
      </c>
      <c r="D21" s="1">
        <f t="shared" si="0"/>
        <v>1.0781569566995852</v>
      </c>
      <c r="E21">
        <f>IF(ROUNDDOWN(E20-0.1,1)&lt;InputFiled!$F$3*100,InputFiled!$F$3*100,ROUNDDOWN(E20-0.1,1))</f>
        <v>88.3</v>
      </c>
      <c r="F21">
        <f t="shared" si="1"/>
        <v>9371.6807600352331</v>
      </c>
      <c r="G21" s="1">
        <f>IF(F21/$F$4&gt;InputFiled!$D$3,InputFiled!$D$3,F21/$F$4)</f>
        <v>0.88012796078500377</v>
      </c>
      <c r="L21" s="1">
        <f>IF((C21/100)&lt;InputFiled!$E$3,IF(E21/100&gt;InputFiled!$F$3,IF(F21/$F$4&gt;InputFiled!$D$3,0,IF(G21=InputFiled!$D$3,0,G21-D21)),0),0)</f>
        <v>-0.19802899591458145</v>
      </c>
    </row>
    <row r="22" spans="1:12">
      <c r="A22">
        <f t="shared" si="2"/>
        <v>930</v>
      </c>
      <c r="B22">
        <f t="shared" si="3"/>
        <v>11529.31111111111</v>
      </c>
      <c r="C22" s="11">
        <f>IF(IF($I$3&lt;&gt;1,IF($I$3&gt;A22,IF((A22/$I$3)*100&gt;100,100,(A22/$I$3)*100),100),0)&gt;InputFiled!$E$3*100,InputFiled!$E$3*100,IF($I$3&lt;&gt;1,IF($I$3&gt;A22,IF((A22/$I$3)*100&gt;100,100,(A22/$I$3)*100),100),0))</f>
        <v>7.617955439056356</v>
      </c>
      <c r="D22" s="1">
        <f t="shared" si="0"/>
        <v>1.0827587214398411</v>
      </c>
      <c r="E22">
        <f>IF(ROUNDDOWN(E21-0.1,1)&lt;InputFiled!$F$3*100,InputFiled!$F$3*100,ROUNDDOWN(E21-0.1,1))</f>
        <v>88.2</v>
      </c>
      <c r="F22">
        <f t="shared" si="1"/>
        <v>9382.305114638446</v>
      </c>
      <c r="G22" s="1">
        <f>IF(F22/$F$4&gt;InputFiled!$D$3,InputFiled!$D$3,F22/$F$4)</f>
        <v>0.88112573181359644</v>
      </c>
      <c r="L22" s="1">
        <f>IF((C22/100)&lt;InputFiled!$E$3,IF(E22/100&gt;InputFiled!$F$3,IF(F22/$F$4&gt;InputFiled!$D$3,0,IF(G22=InputFiled!$D$3,0,G22-D22)),0),0)</f>
        <v>-0.20163298962624465</v>
      </c>
    </row>
    <row r="23" spans="1:12">
      <c r="A23">
        <f t="shared" si="2"/>
        <v>944</v>
      </c>
      <c r="B23">
        <f t="shared" si="3"/>
        <v>11578.31111111111</v>
      </c>
      <c r="C23" s="11">
        <f>IF(IF($I$3&lt;&gt;1,IF($I$3&gt;A23,IF((A23/$I$3)*100&gt;100,100,(A23/$I$3)*100),100),0)&gt;InputFiled!$E$3*100,InputFiled!$E$3*100,IF($I$3&lt;&gt;1,IF($I$3&gt;A23,IF((A23/$I$3)*100&gt;100,100,(A23/$I$3)*100),100),0))</f>
        <v>7.7326343381389258</v>
      </c>
      <c r="D23" s="1">
        <f t="shared" si="0"/>
        <v>1.087360486180097</v>
      </c>
      <c r="E23">
        <f>IF(ROUNDDOWN(E22-0.1,1)&lt;InputFiled!$F$3*100,InputFiled!$F$3*100,ROUNDDOWN(E22-0.1,1))</f>
        <v>88.1</v>
      </c>
      <c r="F23">
        <f t="shared" si="1"/>
        <v>9392.9535880943367</v>
      </c>
      <c r="G23" s="1">
        <f>IF(F23/$F$4&gt;InputFiled!$D$3,InputFiled!$D$3,F23/$F$4)</f>
        <v>0.88212576792965502</v>
      </c>
      <c r="L23" s="1">
        <f>IF((C23/100)&lt;InputFiled!$E$3,IF(E23/100&gt;InputFiled!$F$3,IF(F23/$F$4&gt;InputFiled!$D$3,0,IF(G23=InputFiled!$D$3,0,G23-D23)),0),0)</f>
        <v>-0.20523471825044193</v>
      </c>
    </row>
    <row r="24" spans="1:12">
      <c r="A24">
        <f t="shared" si="2"/>
        <v>958</v>
      </c>
      <c r="B24">
        <f t="shared" si="3"/>
        <v>11627.31111111111</v>
      </c>
      <c r="C24" s="11">
        <f>IF(IF($I$3&lt;&gt;1,IF($I$3&gt;A24,IF((A24/$I$3)*100&gt;100,100,(A24/$I$3)*100),100),0)&gt;InputFiled!$E$3*100,InputFiled!$E$3*100,IF($I$3&lt;&gt;1,IF($I$3&gt;A24,IF((A24/$I$3)*100&gt;100,100,(A24/$I$3)*100),100),0))</f>
        <v>7.8473132372214938</v>
      </c>
      <c r="D24" s="1">
        <f t="shared" si="0"/>
        <v>1.091962250920353</v>
      </c>
      <c r="E24">
        <f>IF(ROUNDDOWN(E23-0.1,1)&lt;InputFiled!$F$3*100,InputFiled!$F$3*100,ROUNDDOWN(E23-0.1,1))</f>
        <v>88</v>
      </c>
      <c r="F24">
        <f t="shared" si="1"/>
        <v>9403.6262626262615</v>
      </c>
      <c r="G24" s="1">
        <f>IF(F24/$F$4&gt;InputFiled!$D$3,InputFiled!$D$3,F24/$F$4)</f>
        <v>0.883128076855068</v>
      </c>
      <c r="L24" s="1">
        <f>IF((C24/100)&lt;InputFiled!$E$3,IF(E24/100&gt;InputFiled!$F$3,IF(F24/$F$4&gt;InputFiled!$D$3,0,IF(G24=InputFiled!$D$3,0,G24-D24)),0),0)</f>
        <v>-0.20883417406528504</v>
      </c>
    </row>
    <row r="25" spans="1:12">
      <c r="A25">
        <f t="shared" si="2"/>
        <v>972</v>
      </c>
      <c r="B25">
        <f t="shared" si="3"/>
        <v>11676.31111111111</v>
      </c>
      <c r="C25" s="11">
        <f>IF(IF($I$3&lt;&gt;1,IF($I$3&gt;A25,IF((A25/$I$3)*100&gt;100,100,(A25/$I$3)*100),100),0)&gt;InputFiled!$E$3*100,InputFiled!$E$3*100,IF($I$3&lt;&gt;1,IF($I$3&gt;A25,IF((A25/$I$3)*100&gt;100,100,(A25/$I$3)*100),100),0))</f>
        <v>7.9619921363040635</v>
      </c>
      <c r="D25" s="1">
        <f t="shared" si="0"/>
        <v>1.0965640156606089</v>
      </c>
      <c r="E25">
        <f>IF(ROUNDDOWN(E24-0.1,1)&lt;InputFiled!$F$3*100,InputFiled!$F$3*100,ROUNDDOWN(E24-0.1,1))</f>
        <v>87.9</v>
      </c>
      <c r="F25">
        <f t="shared" si="1"/>
        <v>9414.3232208317513</v>
      </c>
      <c r="G25" s="1">
        <f>IF(F25/$F$4&gt;InputFiled!$D$3,InputFiled!$D$3,F25/$F$4)</f>
        <v>0.88413266634686427</v>
      </c>
      <c r="L25" s="1">
        <f>IF((C25/100)&lt;InputFiled!$E$3,IF(E25/100&gt;InputFiled!$F$3,IF(F25/$F$4&gt;InputFiled!$D$3,0,IF(G25=InputFiled!$D$3,0,G25-D25)),0),0)</f>
        <v>-0.21243134931374463</v>
      </c>
    </row>
    <row r="26" spans="1:12">
      <c r="A26">
        <f t="shared" si="2"/>
        <v>986</v>
      </c>
      <c r="B26">
        <f t="shared" si="3"/>
        <v>11725.31111111111</v>
      </c>
      <c r="C26" s="11">
        <f>IF(IF($I$3&lt;&gt;1,IF($I$3&gt;A26,IF((A26/$I$3)*100&gt;100,100,(A26/$I$3)*100),100),0)&gt;InputFiled!$E$3*100,InputFiled!$E$3*100,IF($I$3&lt;&gt;1,IF($I$3&gt;A26,IF((A26/$I$3)*100&gt;100,100,(A26/$I$3)*100),100),0))</f>
        <v>8.0766710353866316</v>
      </c>
      <c r="D26" s="1">
        <f t="shared" si="0"/>
        <v>1.101165780400865</v>
      </c>
      <c r="E26">
        <f>IF(ROUNDDOWN(E25-0.1,1)&lt;InputFiled!$F$3*100,InputFiled!$F$3*100,ROUNDDOWN(E25-0.1,1))</f>
        <v>87.8</v>
      </c>
      <c r="F26">
        <f t="shared" si="1"/>
        <v>9425.0445456846355</v>
      </c>
      <c r="G26" s="1">
        <f>IF(F26/$F$4&gt;InputFiled!$D$3,InputFiled!$D$3,F26/$F$4)</f>
        <v>0.88513954419741181</v>
      </c>
      <c r="L26" s="1">
        <f>IF((C26/100)&lt;InputFiled!$E$3,IF(E26/100&gt;InputFiled!$F$3,IF(F26/$F$4&gt;InputFiled!$D$3,0,IF(G26=InputFiled!$D$3,0,G26-D26)),0),0)</f>
        <v>-0.21602623620345318</v>
      </c>
    </row>
    <row r="27" spans="1:12">
      <c r="A27">
        <f t="shared" si="2"/>
        <v>1000</v>
      </c>
      <c r="B27">
        <f t="shared" si="3"/>
        <v>11774.31111111111</v>
      </c>
      <c r="C27" s="11">
        <f>IF(IF($I$3&lt;&gt;1,IF($I$3&gt;A27,IF((A27/$I$3)*100&gt;100,100,(A27/$I$3)*100),100),0)&gt;InputFiled!$E$3*100,InputFiled!$E$3*100,IF($I$3&lt;&gt;1,IF($I$3&gt;A27,IF((A27/$I$3)*100&gt;100,100,(A27/$I$3)*100),100),0))</f>
        <v>8.1913499344692013</v>
      </c>
      <c r="D27" s="1">
        <f t="shared" si="0"/>
        <v>1.1057675451411209</v>
      </c>
      <c r="E27">
        <f>IF(ROUNDDOWN(E26-0.1,1)&lt;InputFiled!$F$3*100,InputFiled!$F$3*100,ROUNDDOWN(E26-0.1,1))</f>
        <v>87.7</v>
      </c>
      <c r="F27">
        <f t="shared" si="1"/>
        <v>9435.790320537184</v>
      </c>
      <c r="G27" s="1">
        <f>IF(F27/$F$4&gt;InputFiled!$D$3,InputFiled!$D$3,F27/$F$4)</f>
        <v>0.88614871823461971</v>
      </c>
      <c r="L27" s="1">
        <f>IF((C27/100)&lt;InputFiled!$E$3,IF(E27/100&gt;InputFiled!$F$3,IF(F27/$F$4&gt;InputFiled!$D$3,0,IF(G27=InputFiled!$D$3,0,G27-D27)),0),0)</f>
        <v>-0.21961882690650114</v>
      </c>
    </row>
    <row r="28" spans="1:12">
      <c r="A28">
        <f t="shared" si="2"/>
        <v>1014</v>
      </c>
      <c r="B28">
        <f t="shared" si="3"/>
        <v>11823.31111111111</v>
      </c>
      <c r="C28" s="11">
        <f>IF(IF($I$3&lt;&gt;1,IF($I$3&gt;A28,IF((A28/$I$3)*100&gt;100,100,(A28/$I$3)*100),100),0)&gt;InputFiled!$E$3*100,InputFiled!$E$3*100,IF($I$3&lt;&gt;1,IF($I$3&gt;A28,IF((A28/$I$3)*100&gt;100,100,(A28/$I$3)*100),100),0))</f>
        <v>8.3060288335517694</v>
      </c>
      <c r="D28" s="1">
        <f t="shared" si="0"/>
        <v>1.1103693098813767</v>
      </c>
      <c r="E28">
        <f>IF(ROUNDDOWN(E27-0.1,1)&lt;InputFiled!$F$3*100,InputFiled!$F$3*100,ROUNDDOWN(E27-0.1,1))</f>
        <v>87.6</v>
      </c>
      <c r="F28">
        <f t="shared" si="1"/>
        <v>9446.5606291222721</v>
      </c>
      <c r="G28" s="1">
        <f>IF(F28/$F$4&gt;InputFiled!$D$3,InputFiled!$D$3,F28/$F$4)</f>
        <v>0.88716019632214083</v>
      </c>
      <c r="L28" s="1">
        <f>IF((C28/100)&lt;InputFiled!$E$3,IF(E28/100&gt;InputFiled!$F$3,IF(F28/$F$4&gt;InputFiled!$D$3,0,IF(G28=InputFiled!$D$3,0,G28-D28)),0),0)</f>
        <v>-0.22320911355923589</v>
      </c>
    </row>
    <row r="29" spans="1:12">
      <c r="A29">
        <f t="shared" si="2"/>
        <v>1028</v>
      </c>
      <c r="B29">
        <f t="shared" si="3"/>
        <v>11872.31111111111</v>
      </c>
      <c r="C29" s="11">
        <f>IF(IF($I$3&lt;&gt;1,IF($I$3&gt;A29,IF((A29/$I$3)*100&gt;100,100,(A29/$I$3)*100),100),0)&gt;InputFiled!$E$3*100,InputFiled!$E$3*100,IF($I$3&lt;&gt;1,IF($I$3&gt;A29,IF((A29/$I$3)*100&gt;100,100,(A29/$I$3)*100),100),0))</f>
        <v>8.4207077326343391</v>
      </c>
      <c r="D29" s="1">
        <f t="shared" si="0"/>
        <v>1.1149710746216328</v>
      </c>
      <c r="E29">
        <f>IF(ROUNDDOWN(E28-0.1,1)&lt;InputFiled!$F$3*100,InputFiled!$F$3*100,ROUNDDOWN(E28-0.1,1))</f>
        <v>87.5</v>
      </c>
      <c r="F29">
        <f t="shared" si="1"/>
        <v>9457.355555555554</v>
      </c>
      <c r="G29" s="1">
        <f>IF(F29/$F$4&gt;InputFiled!$D$3,InputFiled!$D$3,F29/$F$4)</f>
        <v>0.88817398635957623</v>
      </c>
      <c r="L29" s="1">
        <f>IF((C29/100)&lt;InputFiled!$E$3,IF(E29/100&gt;InputFiled!$F$3,IF(F29/$F$4&gt;InputFiled!$D$3,0,IF(G29=InputFiled!$D$3,0,G29-D29)),0),0)</f>
        <v>-0.22679708826205658</v>
      </c>
    </row>
    <row r="30" spans="1:12">
      <c r="A30">
        <f t="shared" si="2"/>
        <v>1042</v>
      </c>
      <c r="B30">
        <f t="shared" si="3"/>
        <v>11921.31111111111</v>
      </c>
      <c r="C30" s="11">
        <f>IF(IF($I$3&lt;&gt;1,IF($I$3&gt;A30,IF((A30/$I$3)*100&gt;100,100,(A30/$I$3)*100),100),0)&gt;InputFiled!$E$3*100,InputFiled!$E$3*100,IF($I$3&lt;&gt;1,IF($I$3&gt;A30,IF((A30/$I$3)*100&gt;100,100,(A30/$I$3)*100),100),0))</f>
        <v>8.5353866317169071</v>
      </c>
      <c r="D30" s="1">
        <f t="shared" si="0"/>
        <v>1.1195728393618887</v>
      </c>
      <c r="E30">
        <f>IF(ROUNDDOWN(E29-0.1,1)&lt;InputFiled!$F$3*100,InputFiled!$F$3*100,ROUNDDOWN(E29-0.1,1))</f>
        <v>87.4</v>
      </c>
      <c r="F30">
        <f t="shared" si="1"/>
        <v>9468.1751843376533</v>
      </c>
      <c r="G30" s="1">
        <f>IF(F30/$F$4&gt;InputFiled!$D$3,InputFiled!$D$3,F30/$F$4)</f>
        <v>0.88919009628268075</v>
      </c>
      <c r="L30" s="1">
        <f>IF((C30/100)&lt;InputFiled!$E$3,IF(E30/100&gt;InputFiled!$F$3,IF(F30/$F$4&gt;InputFiled!$D$3,0,IF(G30=InputFiled!$D$3,0,G30-D30)),0),0)</f>
        <v>-0.23038274307920792</v>
      </c>
    </row>
    <row r="31" spans="1:12">
      <c r="A31">
        <f t="shared" si="2"/>
        <v>1056</v>
      </c>
      <c r="B31">
        <f t="shared" si="3"/>
        <v>11970.31111111111</v>
      </c>
      <c r="C31" s="11">
        <f>IF(IF($I$3&lt;&gt;1,IF($I$3&gt;A31,IF((A31/$I$3)*100&gt;100,100,(A31/$I$3)*100),100),0)&gt;InputFiled!$E$3*100,InputFiled!$E$3*100,IF($I$3&lt;&gt;1,IF($I$3&gt;A31,IF((A31/$I$3)*100&gt;100,100,(A31/$I$3)*100),100),0))</f>
        <v>8.6500655307994769</v>
      </c>
      <c r="D31" s="1">
        <f t="shared" si="0"/>
        <v>1.1241746041021445</v>
      </c>
      <c r="E31">
        <f>IF(ROUNDDOWN(E30-0.1,1)&lt;InputFiled!$F$3*100,InputFiled!$F$3*100,ROUNDDOWN(E30-0.1,1))</f>
        <v>87.3</v>
      </c>
      <c r="F31">
        <f t="shared" si="1"/>
        <v>9479.0196003563688</v>
      </c>
      <c r="G31" s="1">
        <f>IF(F31/$F$4&gt;InputFiled!$D$3,InputFiled!$D$3,F31/$F$4)</f>
        <v>0.89020853406357037</v>
      </c>
      <c r="L31" s="1">
        <f>IF((C31/100)&lt;InputFiled!$E$3,IF(E31/100&gt;InputFiled!$F$3,IF(F31/$F$4&gt;InputFiled!$D$3,0,IF(G31=InputFiled!$D$3,0,G31-D31)),0),0)</f>
        <v>-0.23396607003857417</v>
      </c>
    </row>
    <row r="32" spans="1:12">
      <c r="A32">
        <f t="shared" si="2"/>
        <v>1070</v>
      </c>
      <c r="B32">
        <f t="shared" si="3"/>
        <v>12019.31111111111</v>
      </c>
      <c r="C32" s="11">
        <f>IF(IF($I$3&lt;&gt;1,IF($I$3&gt;A32,IF((A32/$I$3)*100&gt;100,100,(A32/$I$3)*100),100),0)&gt;InputFiled!$E$3*100,InputFiled!$E$3*100,IF($I$3&lt;&gt;1,IF($I$3&gt;A32,IF((A32/$I$3)*100&gt;100,100,(A32/$I$3)*100),100),0))</f>
        <v>8.7647444298820449</v>
      </c>
      <c r="D32" s="1">
        <f t="shared" si="0"/>
        <v>1.1287763688424006</v>
      </c>
      <c r="E32">
        <f>IF(ROUNDDOWN(E31-0.1,1)&lt;InputFiled!$F$3*100,InputFiled!$F$3*100,ROUNDDOWN(E31-0.1,1))</f>
        <v>87.2</v>
      </c>
      <c r="F32">
        <f t="shared" si="1"/>
        <v>9489.8888888888869</v>
      </c>
      <c r="G32" s="1">
        <f>IF(F32/$F$4&gt;InputFiled!$D$3,InputFiled!$D$3,F32/$F$4)</f>
        <v>0.89122930771092979</v>
      </c>
      <c r="L32" s="1">
        <f>IF((C32/100)&lt;InputFiled!$E$3,IF(E32/100&gt;InputFiled!$F$3,IF(F32/$F$4&gt;InputFiled!$D$3,0,IF(G32=InputFiled!$D$3,0,G32-D32)),0),0)</f>
        <v>-0.23754706113147084</v>
      </c>
    </row>
    <row r="33" spans="1:12">
      <c r="A33">
        <f t="shared" si="2"/>
        <v>1084</v>
      </c>
      <c r="B33">
        <f t="shared" si="3"/>
        <v>12068.31111111111</v>
      </c>
      <c r="C33" s="11">
        <f>IF(IF($I$3&lt;&gt;1,IF($I$3&gt;A33,IF((A33/$I$3)*100&gt;100,100,(A33/$I$3)*100),100),0)&gt;InputFiled!$E$3*100,InputFiled!$E$3*100,IF($I$3&lt;&gt;1,IF($I$3&gt;A33,IF((A33/$I$3)*100&gt;100,100,(A33/$I$3)*100),100),0))</f>
        <v>8.8794233289646147</v>
      </c>
      <c r="D33" s="1">
        <f t="shared" si="0"/>
        <v>1.1333781335826565</v>
      </c>
      <c r="E33">
        <f>IF(ROUNDDOWN(E32-0.1,1)&lt;InputFiled!$F$3*100,InputFiled!$F$3*100,ROUNDDOWN(E32-0.1,1))</f>
        <v>87.1</v>
      </c>
      <c r="F33">
        <f t="shared" si="1"/>
        <v>9500.7831356040297</v>
      </c>
      <c r="G33" s="1">
        <f>IF(F33/$F$4&gt;InputFiled!$D$3,InputFiled!$D$3,F33/$F$4)</f>
        <v>0.89225242527022353</v>
      </c>
      <c r="L33" s="1">
        <f>IF((C33/100)&lt;InputFiled!$E$3,IF(E33/100&gt;InputFiled!$F$3,IF(F33/$F$4&gt;InputFiled!$D$3,0,IF(G33=InputFiled!$D$3,0,G33-D33)),0),0)</f>
        <v>-0.24112570831243296</v>
      </c>
    </row>
    <row r="34" spans="1:12">
      <c r="A34">
        <f t="shared" si="2"/>
        <v>1098</v>
      </c>
      <c r="B34">
        <f t="shared" si="3"/>
        <v>12117.31111111111</v>
      </c>
      <c r="C34" s="11">
        <f>IF(IF($I$3&lt;&gt;1,IF($I$3&gt;A34,IF((A34/$I$3)*100&gt;100,100,(A34/$I$3)*100),100),0)&gt;InputFiled!$E$3*100,InputFiled!$E$3*100,IF($I$3&lt;&gt;1,IF($I$3&gt;A34,IF((A34/$I$3)*100&gt;100,100,(A34/$I$3)*100),100),0))</f>
        <v>8.9941022280471827</v>
      </c>
      <c r="D34" s="1">
        <f t="shared" si="0"/>
        <v>1.1379798983229124</v>
      </c>
      <c r="E34">
        <f>IF(ROUNDDOWN(E33-0.1,1)&lt;InputFiled!$F$3*100,InputFiled!$F$3*100,ROUNDDOWN(E33-0.1,1))</f>
        <v>87</v>
      </c>
      <c r="F34">
        <f t="shared" si="1"/>
        <v>9511.7024265644941</v>
      </c>
      <c r="G34" s="1">
        <f>IF(F34/$F$4&gt;InputFiled!$D$3,InputFiled!$D$3,F34/$F$4)</f>
        <v>0.8932778948239064</v>
      </c>
      <c r="L34" s="1">
        <f>IF((C34/100)&lt;InputFiled!$E$3,IF(E34/100&gt;InputFiled!$F$3,IF(F34/$F$4&gt;InputFiled!$D$3,0,IF(G34=InputFiled!$D$3,0,G34-D34)),0),0)</f>
        <v>-0.24470200349900595</v>
      </c>
    </row>
    <row r="35" spans="1:12">
      <c r="A35">
        <f t="shared" si="2"/>
        <v>1112</v>
      </c>
      <c r="B35">
        <f t="shared" si="3"/>
        <v>12166.31111111111</v>
      </c>
      <c r="C35" s="11">
        <f>IF(IF($I$3&lt;&gt;1,IF($I$3&gt;A35,IF((A35/$I$3)*100&gt;100,100,(A35/$I$3)*100),100),0)&gt;InputFiled!$E$3*100,InputFiled!$E$3*100,IF($I$3&lt;&gt;1,IF($I$3&gt;A35,IF((A35/$I$3)*100&gt;100,100,(A35/$I$3)*100),100),0))</f>
        <v>9.1087811271297507</v>
      </c>
      <c r="D35" s="1">
        <f t="shared" si="0"/>
        <v>1.1425816630631684</v>
      </c>
      <c r="E35">
        <f>IF(ROUNDDOWN(E34-0.1,1)&lt;InputFiled!$F$3*100,InputFiled!$F$3*100,ROUNDDOWN(E34-0.1,1))</f>
        <v>86.9</v>
      </c>
      <c r="F35">
        <f t="shared" si="1"/>
        <v>9522.6468482291257</v>
      </c>
      <c r="G35" s="1">
        <f>IF(F35/$F$4&gt;InputFiled!$D$3,InputFiled!$D$3,F35/$F$4)</f>
        <v>0.89430572449163692</v>
      </c>
      <c r="L35" s="1">
        <f>IF((C35/100)&lt;InputFiled!$E$3,IF(E35/100&gt;InputFiled!$F$3,IF(F35/$F$4&gt;InputFiled!$D$3,0,IF(G35=InputFiled!$D$3,0,G35-D35)),0),0)</f>
        <v>-0.24827593857153152</v>
      </c>
    </row>
    <row r="36" spans="1:12">
      <c r="A36">
        <f t="shared" si="2"/>
        <v>1126</v>
      </c>
      <c r="B36">
        <f t="shared" si="3"/>
        <v>12215.31111111111</v>
      </c>
      <c r="C36" s="11">
        <f>IF(IF($I$3&lt;&gt;1,IF($I$3&gt;A36,IF((A36/$I$3)*100&gt;100,100,(A36/$I$3)*100),100),0)&gt;InputFiled!$E$3*100,InputFiled!$E$3*100,IF($I$3&lt;&gt;1,IF($I$3&gt;A36,IF((A36/$I$3)*100&gt;100,100,(A36/$I$3)*100),100),0))</f>
        <v>9.2234600262123205</v>
      </c>
      <c r="D36" s="1">
        <f t="shared" si="0"/>
        <v>1.1471834278034243</v>
      </c>
      <c r="E36">
        <f>IF(ROUNDDOWN(E35-0.1,1)&lt;InputFiled!$F$3*100,InputFiled!$F$3*100,ROUNDDOWN(E35-0.1,1))</f>
        <v>86.8</v>
      </c>
      <c r="F36">
        <f t="shared" si="1"/>
        <v>9533.616487455196</v>
      </c>
      <c r="G36" s="1">
        <f>IF(F36/$F$4&gt;InputFiled!$D$3,InputFiled!$D$3,F36/$F$4)</f>
        <v>0.8953359224304912</v>
      </c>
      <c r="L36" s="1">
        <f>IF((C36/100)&lt;InputFiled!$E$3,IF(E36/100&gt;InputFiled!$F$3,IF(F36/$F$4&gt;InputFiled!$D$3,0,IF(G36=InputFiled!$D$3,0,G36-D36)),0),0)</f>
        <v>-0.2518475053729331</v>
      </c>
    </row>
    <row r="37" spans="1:12">
      <c r="A37">
        <f t="shared" si="2"/>
        <v>1140</v>
      </c>
      <c r="B37">
        <f t="shared" si="3"/>
        <v>12264.31111111111</v>
      </c>
      <c r="C37" s="11">
        <f>IF(IF($I$3&lt;&gt;1,IF($I$3&gt;A37,IF((A37/$I$3)*100&gt;100,100,(A37/$I$3)*100),100),0)&gt;InputFiled!$E$3*100,InputFiled!$E$3*100,IF($I$3&lt;&gt;1,IF($I$3&gt;A37,IF((A37/$I$3)*100&gt;100,100,(A37/$I$3)*100),100),0))</f>
        <v>9.3381389252948885</v>
      </c>
      <c r="D37" s="1">
        <f t="shared" si="0"/>
        <v>1.1517851925436804</v>
      </c>
      <c r="E37">
        <f>IF(ROUNDDOWN(E36-0.1,1)&lt;InputFiled!$F$3*100,InputFiled!$F$3*100,ROUNDDOWN(E36-0.1,1))</f>
        <v>86.7</v>
      </c>
      <c r="F37">
        <f t="shared" si="1"/>
        <v>9544.6114315007035</v>
      </c>
      <c r="G37" s="1">
        <f>IF(F37/$F$4&gt;InputFiled!$D$3,InputFiled!$D$3,F37/$F$4)</f>
        <v>0.89636849683517905</v>
      </c>
      <c r="L37" s="1">
        <f>IF((C37/100)&lt;InputFiled!$E$3,IF(E37/100&gt;InputFiled!$F$3,IF(F37/$F$4&gt;InputFiled!$D$3,0,IF(G37=InputFiled!$D$3,0,G37-D37)),0),0)</f>
        <v>-0.25541669570850134</v>
      </c>
    </row>
    <row r="38" spans="1:12">
      <c r="A38">
        <f t="shared" si="2"/>
        <v>1154</v>
      </c>
      <c r="B38">
        <f t="shared" si="3"/>
        <v>12313.31111111111</v>
      </c>
      <c r="C38" s="11">
        <f>IF(IF($I$3&lt;&gt;1,IF($I$3&gt;A38,IF((A38/$I$3)*100&gt;100,100,(A38/$I$3)*100),100),0)&gt;InputFiled!$E$3*100,InputFiled!$E$3*100,IF($I$3&lt;&gt;1,IF($I$3&gt;A38,IF((A38/$I$3)*100&gt;100,100,(A38/$I$3)*100),100),0))</f>
        <v>9.4528178243774583</v>
      </c>
      <c r="D38" s="1">
        <f t="shared" si="0"/>
        <v>1.1563869572839363</v>
      </c>
      <c r="E38">
        <f>IF(ROUNDDOWN(E37-0.1,1)&lt;InputFiled!$F$3*100,InputFiled!$F$3*100,ROUNDDOWN(E37-0.1,1))</f>
        <v>86.6</v>
      </c>
      <c r="F38">
        <f t="shared" si="1"/>
        <v>9555.6317680266875</v>
      </c>
      <c r="G38" s="1">
        <f>IF(F38/$F$4&gt;InputFiled!$D$3,InputFiled!$D$3,F38/$F$4)</f>
        <v>0.89740345593826121</v>
      </c>
      <c r="L38" s="1">
        <f>IF((C38/100)&lt;InputFiled!$E$3,IF(E38/100&gt;InputFiled!$F$3,IF(F38/$F$4&gt;InputFiled!$D$3,0,IF(G38=InputFiled!$D$3,0,G38-D38)),0),0)</f>
        <v>-0.25898350134567505</v>
      </c>
    </row>
    <row r="39" spans="1:12">
      <c r="A39">
        <f t="shared" si="2"/>
        <v>1168</v>
      </c>
      <c r="B39">
        <f t="shared" si="3"/>
        <v>12362.31111111111</v>
      </c>
      <c r="C39" s="11">
        <f>IF(IF($I$3&lt;&gt;1,IF($I$3&gt;A39,IF((A39/$I$3)*100&gt;100,100,(A39/$I$3)*100),100),0)&gt;InputFiled!$E$3*100,InputFiled!$E$3*100,IF($I$3&lt;&gt;1,IF($I$3&gt;A39,IF((A39/$I$3)*100&gt;100,100,(A39/$I$3)*100),100),0))</f>
        <v>9.5674967234600263</v>
      </c>
      <c r="D39" s="1">
        <f t="shared" si="0"/>
        <v>1.1609887220241921</v>
      </c>
      <c r="E39">
        <f>IF(ROUNDDOWN(E38-0.1,1)&lt;InputFiled!$F$3*100,InputFiled!$F$3*100,ROUNDDOWN(E38-0.1,1))</f>
        <v>86.5</v>
      </c>
      <c r="F39">
        <f t="shared" si="1"/>
        <v>9566.6775850995491</v>
      </c>
      <c r="G39" s="1">
        <f>IF(F39/$F$4&gt;InputFiled!$D$3,InputFiled!$D$3,F39/$F$4)</f>
        <v>0.89844080801036752</v>
      </c>
      <c r="L39" s="1">
        <f>IF((C39/100)&lt;InputFiled!$E$3,IF(E39/100&gt;InputFiled!$F$3,IF(F39/$F$4&gt;InputFiled!$D$3,0,IF(G39=InputFiled!$D$3,0,G39-D39)),0),0)</f>
        <v>-0.2625479140138246</v>
      </c>
    </row>
    <row r="40" spans="1:12">
      <c r="A40">
        <f t="shared" si="2"/>
        <v>1182</v>
      </c>
      <c r="B40">
        <f t="shared" si="3"/>
        <v>12411.31111111111</v>
      </c>
      <c r="C40" s="11">
        <f>IF(IF($I$3&lt;&gt;1,IF($I$3&gt;A40,IF((A40/$I$3)*100&gt;100,100,(A40/$I$3)*100),100),0)&gt;InputFiled!$E$3*100,InputFiled!$E$3*100,IF($I$3&lt;&gt;1,IF($I$3&gt;A40,IF((A40/$I$3)*100&gt;100,100,(A40/$I$3)*100),100),0))</f>
        <v>9.6821756225425943</v>
      </c>
      <c r="D40" s="1">
        <f t="shared" si="0"/>
        <v>1.1655904867644482</v>
      </c>
      <c r="E40">
        <f>IF(ROUNDDOWN(E39-0.1,1)&lt;InputFiled!$F$3*100,InputFiled!$F$3*100,ROUNDDOWN(E39-0.1,1))</f>
        <v>86.4</v>
      </c>
      <c r="F40">
        <f t="shared" si="1"/>
        <v>9577.748971193414</v>
      </c>
      <c r="G40" s="1">
        <f>IF(F40/$F$4&gt;InputFiled!$D$3,InputFiled!$D$3,F40/$F$4)</f>
        <v>0.89948056136041876</v>
      </c>
      <c r="L40" s="1">
        <f>IF((C40/100)&lt;InputFiled!$E$3,IF(E40/100&gt;InputFiled!$F$3,IF(F40/$F$4&gt;InputFiled!$D$3,0,IF(G40=InputFiled!$D$3,0,G40-D40)),0),0)</f>
        <v>-0.26610992540402945</v>
      </c>
    </row>
    <row r="41" spans="1:12">
      <c r="A41">
        <f t="shared" si="2"/>
        <v>1196</v>
      </c>
      <c r="B41">
        <f t="shared" si="3"/>
        <v>12460.31111111111</v>
      </c>
      <c r="C41" s="11">
        <f>IF(IF($I$3&lt;&gt;1,IF($I$3&gt;A41,IF((A41/$I$3)*100&gt;100,100,(A41/$I$3)*100),100),0)&gt;InputFiled!$E$3*100,InputFiled!$E$3*100,IF($I$3&lt;&gt;1,IF($I$3&gt;A41,IF((A41/$I$3)*100&gt;100,100,(A41/$I$3)*100),100),0))</f>
        <v>9.7968545216251623</v>
      </c>
      <c r="D41" s="1">
        <f t="shared" si="0"/>
        <v>1.1701922515047041</v>
      </c>
      <c r="E41">
        <f>IF(ROUNDDOWN(E40-0.1,1)&lt;InputFiled!$F$3*100,InputFiled!$F$3*100,ROUNDDOWN(E40-0.1,1))</f>
        <v>86.3</v>
      </c>
      <c r="F41">
        <f t="shared" si="1"/>
        <v>9588.846015192481</v>
      </c>
      <c r="G41" s="1">
        <f>IF(F41/$F$4&gt;InputFiled!$D$3,InputFiled!$D$3,F41/$F$4)</f>
        <v>0.90052272433584679</v>
      </c>
      <c r="L41" s="1">
        <f>IF((C41/100)&lt;InputFiled!$E$3,IF(E41/100&gt;InputFiled!$F$3,IF(F41/$F$4&gt;InputFiled!$D$3,0,IF(G41=InputFiled!$D$3,0,G41-D41)),0),0)</f>
        <v>-0.26966952716885728</v>
      </c>
    </row>
    <row r="42" spans="1:12">
      <c r="A42">
        <f t="shared" si="2"/>
        <v>1210</v>
      </c>
      <c r="B42">
        <f t="shared" si="3"/>
        <v>12509.31111111111</v>
      </c>
      <c r="C42" s="11">
        <f>IF(IF($I$3&lt;&gt;1,IF($I$3&gt;A42,IF((A42/$I$3)*100&gt;100,100,(A42/$I$3)*100),100),0)&gt;InputFiled!$E$3*100,InputFiled!$E$3*100,IF($I$3&lt;&gt;1,IF($I$3&gt;A42,IF((A42/$I$3)*100&gt;100,100,(A42/$I$3)*100),100),0))</f>
        <v>9.9115334207077321</v>
      </c>
      <c r="D42" s="1">
        <f t="shared" si="0"/>
        <v>1.1747940162449599</v>
      </c>
      <c r="E42">
        <f>IF(ROUNDDOWN(E41-0.1,1)&lt;InputFiled!$F$3*100,InputFiled!$F$3*100,ROUNDDOWN(E41-0.1,1))</f>
        <v>86.2</v>
      </c>
      <c r="F42">
        <f t="shared" si="1"/>
        <v>9599.9688063933991</v>
      </c>
      <c r="G42" s="1">
        <f>IF(F42/$F$4&gt;InputFiled!$D$3,InputFiled!$D$3,F42/$F$4)</f>
        <v>0.90156730532281848</v>
      </c>
      <c r="L42" s="1">
        <f>IF((C42/100)&lt;InputFiled!$E$3,IF(E42/100&gt;InputFiled!$F$3,IF(F42/$F$4&gt;InputFiled!$D$3,0,IF(G42=InputFiled!$D$3,0,G42-D42)),0),0)</f>
        <v>-0.27322671092214146</v>
      </c>
    </row>
    <row r="43" spans="1:12">
      <c r="A43">
        <f t="shared" si="2"/>
        <v>1224</v>
      </c>
      <c r="B43">
        <f t="shared" si="3"/>
        <v>12558.31111111111</v>
      </c>
      <c r="C43" s="11">
        <f>IF(IF($I$3&lt;&gt;1,IF($I$3&gt;A43,IF((A43/$I$3)*100&gt;100,100,(A43/$I$3)*100),100),0)&gt;InputFiled!$E$3*100,InputFiled!$E$3*100,IF($I$3&lt;&gt;1,IF($I$3&gt;A43,IF((A43/$I$3)*100&gt;100,100,(A43/$I$3)*100),100),0))</f>
        <v>10.0262123197903</v>
      </c>
      <c r="D43" s="1">
        <f t="shared" si="0"/>
        <v>1.179395780985216</v>
      </c>
      <c r="E43">
        <f>IF(ROUNDDOWN(E42-0.1,1)&lt;InputFiled!$F$3*100,InputFiled!$F$3*100,ROUNDDOWN(E42-0.1,1))</f>
        <v>86.1</v>
      </c>
      <c r="F43">
        <f t="shared" si="1"/>
        <v>9611.1174345076779</v>
      </c>
      <c r="G43" s="1">
        <f>IF(F43/$F$4&gt;InputFiled!$D$3,InputFiled!$D$3,F43/$F$4)</f>
        <v>0.90261431274646164</v>
      </c>
      <c r="L43" s="1">
        <f>IF((C43/100)&lt;InputFiled!$E$3,IF(E43/100&gt;InputFiled!$F$3,IF(F43/$F$4&gt;InputFiled!$D$3,0,IF(G43=InputFiled!$D$3,0,G43-D43)),0),0)</f>
        <v>-0.27678146823875438</v>
      </c>
    </row>
    <row r="44" spans="1:12">
      <c r="A44">
        <f t="shared" si="2"/>
        <v>1238</v>
      </c>
      <c r="B44">
        <f t="shared" si="3"/>
        <v>12607.31111111111</v>
      </c>
      <c r="C44" s="11">
        <f>IF(IF($I$3&lt;&gt;1,IF($I$3&gt;A44,IF((A44/$I$3)*100&gt;100,100,(A44/$I$3)*100),100),0)&gt;InputFiled!$E$3*100,InputFiled!$E$3*100,IF($I$3&lt;&gt;1,IF($I$3&gt;A44,IF((A44/$I$3)*100&gt;100,100,(A44/$I$3)*100),100),0))</f>
        <v>10.14089121887287</v>
      </c>
      <c r="D44" s="1">
        <f t="shared" si="0"/>
        <v>1.1839975457254719</v>
      </c>
      <c r="E44">
        <f>IF(ROUNDDOWN(E43-0.1,1)&lt;InputFiled!$F$3*100,InputFiled!$F$3*100,ROUNDDOWN(E43-0.1,1))</f>
        <v>86</v>
      </c>
      <c r="F44">
        <f t="shared" si="1"/>
        <v>9622.2919896640815</v>
      </c>
      <c r="G44" s="1">
        <f>IF(F44/$F$4&gt;InputFiled!$D$3,InputFiled!$D$3,F44/$F$4)</f>
        <v>0.90366375507108987</v>
      </c>
      <c r="L44" s="1">
        <f>IF((C44/100)&lt;InputFiled!$E$3,IF(E44/100&gt;InputFiled!$F$3,IF(F44/$F$4&gt;InputFiled!$D$3,0,IF(G44=InputFiled!$D$3,0,G44-D44)),0),0)</f>
        <v>-0.28033379065438202</v>
      </c>
    </row>
    <row r="45" spans="1:12">
      <c r="A45">
        <f t="shared" si="2"/>
        <v>1252</v>
      </c>
      <c r="B45">
        <f t="shared" si="3"/>
        <v>12656.31111111111</v>
      </c>
      <c r="C45" s="11">
        <f>IF(IF($I$3&lt;&gt;1,IF($I$3&gt;A45,IF((A45/$I$3)*100&gt;100,100,(A45/$I$3)*100),100),0)&gt;InputFiled!$E$3*100,InputFiled!$E$3*100,IF($I$3&lt;&gt;1,IF($I$3&gt;A45,IF((A45/$I$3)*100&gt;100,100,(A45/$I$3)*100),100),0))</f>
        <v>10.255570117955438</v>
      </c>
      <c r="D45" s="1">
        <f t="shared" si="0"/>
        <v>1.188599310465728</v>
      </c>
      <c r="E45">
        <f>IF(ROUNDDOWN(E44-0.1,1)&lt;InputFiled!$F$3*100,InputFiled!$F$3*100,ROUNDDOWN(E44-0.1,1))</f>
        <v>85.9</v>
      </c>
      <c r="F45">
        <f t="shared" si="1"/>
        <v>9633.492562411071</v>
      </c>
      <c r="G45" s="1">
        <f>IF(F45/$F$4&gt;InputFiled!$D$3,InputFiled!$D$3,F45/$F$4)</f>
        <v>0.9047156408004321</v>
      </c>
      <c r="L45" s="1">
        <f>IF((C45/100)&lt;InputFiled!$E$3,IF(E45/100&gt;InputFiled!$F$3,IF(F45/$F$4&gt;InputFiled!$D$3,0,IF(G45=InputFiled!$D$3,0,G45-D45)),0),0)</f>
        <v>-0.28388366966529588</v>
      </c>
    </row>
    <row r="46" spans="1:12">
      <c r="A46">
        <f t="shared" si="2"/>
        <v>1266</v>
      </c>
      <c r="B46">
        <f t="shared" si="3"/>
        <v>12705.31111111111</v>
      </c>
      <c r="C46" s="11">
        <f>IF(IF($I$3&lt;&gt;1,IF($I$3&gt;A46,IF((A46/$I$3)*100&gt;100,100,(A46/$I$3)*100),100),0)&gt;InputFiled!$E$3*100,InputFiled!$E$3*100,IF($I$3&lt;&gt;1,IF($I$3&gt;A46,IF((A46/$I$3)*100&gt;100,100,(A46/$I$3)*100),100),0))</f>
        <v>10.370249017038008</v>
      </c>
      <c r="D46" s="1">
        <f t="shared" si="0"/>
        <v>1.1932010752059838</v>
      </c>
      <c r="E46">
        <f>IF(ROUNDDOWN(E45-0.1,1)&lt;InputFiled!$F$3*100,InputFiled!$F$3*100,ROUNDDOWN(E45-0.1,1))</f>
        <v>85.8</v>
      </c>
      <c r="F46">
        <f t="shared" si="1"/>
        <v>9644.7192437192425</v>
      </c>
      <c r="G46" s="1">
        <f>IF(F46/$F$4&gt;InputFiled!$D$3,InputFiled!$D$3,F46/$F$4)</f>
        <v>0.90576997847786134</v>
      </c>
      <c r="L46" s="1">
        <f>IF((C46/100)&lt;InputFiled!$E$3,IF(E46/100&gt;InputFiled!$F$3,IF(F46/$F$4&gt;InputFiled!$D$3,0,IF(G46=InputFiled!$D$3,0,G46-D46)),0),0)</f>
        <v>-0.2874310967281225</v>
      </c>
    </row>
    <row r="47" spans="1:12">
      <c r="A47">
        <f t="shared" si="2"/>
        <v>1280</v>
      </c>
      <c r="B47">
        <f t="shared" si="3"/>
        <v>12754.31111111111</v>
      </c>
      <c r="C47" s="11">
        <f>IF(IF($I$3&lt;&gt;1,IF($I$3&gt;A47,IF((A47/$I$3)*100&gt;100,100,(A47/$I$3)*100),100),0)&gt;InputFiled!$E$3*100,InputFiled!$E$3*100,IF($I$3&lt;&gt;1,IF($I$3&gt;A47,IF((A47/$I$3)*100&gt;100,100,(A47/$I$3)*100),100),0))</f>
        <v>10.484927916120576</v>
      </c>
      <c r="D47" s="1">
        <f t="shared" si="0"/>
        <v>1.1978028399462397</v>
      </c>
      <c r="E47">
        <f>IF(ROUNDDOWN(E46-0.1,1)&lt;InputFiled!$F$3*100,InputFiled!$F$3*100,ROUNDDOWN(E46-0.1,1))</f>
        <v>85.7</v>
      </c>
      <c r="F47">
        <f t="shared" si="1"/>
        <v>9655.9721249837912</v>
      </c>
      <c r="G47" s="1">
        <f>IF(F47/$F$4&gt;InputFiled!$D$3,InputFiled!$D$3,F47/$F$4)</f>
        <v>0.90682677668662637</v>
      </c>
      <c r="L47" s="1">
        <f>IF((C47/100)&lt;InputFiled!$E$3,IF(E47/100&gt;InputFiled!$F$3,IF(F47/$F$4&gt;InputFiled!$D$3,0,IF(G47=InputFiled!$D$3,0,G47-D47)),0),0)</f>
        <v>-0.29097606325961334</v>
      </c>
    </row>
    <row r="48" spans="1:12">
      <c r="A48">
        <f t="shared" si="2"/>
        <v>1294</v>
      </c>
      <c r="B48">
        <f t="shared" si="3"/>
        <v>12803.31111111111</v>
      </c>
      <c r="C48" s="11">
        <f>IF(IF($I$3&lt;&gt;1,IF($I$3&gt;A48,IF((A48/$I$3)*100&gt;100,100,(A48/$I$3)*100),100),0)&gt;InputFiled!$E$3*100,InputFiled!$E$3*100,IF($I$3&lt;&gt;1,IF($I$3&gt;A48,IF((A48/$I$3)*100&gt;100,100,(A48/$I$3)*100),100),0))</f>
        <v>10.599606815203146</v>
      </c>
      <c r="D48" s="1">
        <f t="shared" si="0"/>
        <v>1.2024046046864958</v>
      </c>
      <c r="E48">
        <f>IF(ROUNDDOWN(E47-0.1,1)&lt;InputFiled!$F$3*100,InputFiled!$F$3*100,ROUNDDOWN(E47-0.1,1))</f>
        <v>85.6</v>
      </c>
      <c r="F48">
        <f t="shared" si="1"/>
        <v>9667.2512980269985</v>
      </c>
      <c r="G48" s="1">
        <f>IF(F48/$F$4&gt;InputFiled!$D$3,InputFiled!$D$3,F48/$F$4)</f>
        <v>0.90788604405008511</v>
      </c>
      <c r="L48" s="1">
        <f>IF((C48/100)&lt;InputFiled!$E$3,IF(E48/100&gt;InputFiled!$F$3,IF(F48/$F$4&gt;InputFiled!$D$3,0,IF(G48=InputFiled!$D$3,0,G48-D48)),0),0)</f>
        <v>-0.29451856063641069</v>
      </c>
    </row>
    <row r="49" spans="1:12">
      <c r="A49">
        <f t="shared" si="2"/>
        <v>1308</v>
      </c>
      <c r="B49">
        <f t="shared" si="3"/>
        <v>12852.31111111111</v>
      </c>
      <c r="C49" s="11">
        <f>IF(IF($I$3&lt;&gt;1,IF($I$3&gt;A49,IF((A49/$I$3)*100&gt;100,100,(A49/$I$3)*100),100),0)&gt;InputFiled!$E$3*100,InputFiled!$E$3*100,IF($I$3&lt;&gt;1,IF($I$3&gt;A49,IF((A49/$I$3)*100&gt;100,100,(A49/$I$3)*100),100),0))</f>
        <v>10.714285714285714</v>
      </c>
      <c r="D49" s="1">
        <f t="shared" si="0"/>
        <v>1.2070063694267517</v>
      </c>
      <c r="E49">
        <f>IF(ROUNDDOWN(E48-0.1,1)&lt;InputFiled!$F$3*100,InputFiled!$F$3*100,ROUNDDOWN(E48-0.1,1))</f>
        <v>85.5</v>
      </c>
      <c r="F49">
        <f t="shared" si="1"/>
        <v>9678.5568551007127</v>
      </c>
      <c r="G49" s="1">
        <f>IF(F49/$F$4&gt;InputFiled!$D$3,InputFiled!$D$3,F49/$F$4)</f>
        <v>0.90894778923193753</v>
      </c>
      <c r="L49" s="1">
        <f>IF((C49/100)&lt;InputFiled!$E$3,IF(E49/100&gt;InputFiled!$F$3,IF(F49/$F$4&gt;InputFiled!$D$3,0,IF(G49=InputFiled!$D$3,0,G49-D49)),0),0)</f>
        <v>-0.29805858019481413</v>
      </c>
    </row>
    <row r="50" spans="1:12">
      <c r="A50">
        <f t="shared" si="2"/>
        <v>1322</v>
      </c>
      <c r="B50">
        <f t="shared" si="3"/>
        <v>12901.31111111111</v>
      </c>
      <c r="C50" s="11">
        <f>IF(IF($I$3&lt;&gt;1,IF($I$3&gt;A50,IF((A50/$I$3)*100&gt;100,100,(A50/$I$3)*100),100),0)&gt;InputFiled!$E$3*100,InputFiled!$E$3*100,IF($I$3&lt;&gt;1,IF($I$3&gt;A50,IF((A50/$I$3)*100&gt;100,100,(A50/$I$3)*100),100),0))</f>
        <v>10.828964613368283</v>
      </c>
      <c r="D50" s="1">
        <f t="shared" si="0"/>
        <v>1.2116081341670075</v>
      </c>
      <c r="E50">
        <f>IF(ROUNDDOWN(E49-0.1,1)&lt;InputFiled!$F$3*100,InputFiled!$F$3*100,ROUNDDOWN(E49-0.1,1))</f>
        <v>85.4</v>
      </c>
      <c r="F50">
        <f t="shared" si="1"/>
        <v>9689.8888888888869</v>
      </c>
      <c r="G50" s="1">
        <f>IF(F50/$F$4&gt;InputFiled!$D$3,InputFiled!$D$3,F50/$F$4)</f>
        <v>0.91001202093646427</v>
      </c>
      <c r="L50" s="1">
        <f>IF((C50/100)&lt;InputFiled!$E$3,IF(E50/100&gt;InputFiled!$F$3,IF(F50/$F$4&gt;InputFiled!$D$3,0,IF(G50=InputFiled!$D$3,0,G50-D50)),0),0)</f>
        <v>-0.30159611323054325</v>
      </c>
    </row>
    <row r="51" spans="1:12">
      <c r="A51">
        <f t="shared" si="2"/>
        <v>1336</v>
      </c>
      <c r="B51">
        <f t="shared" si="3"/>
        <v>12950.31111111111</v>
      </c>
      <c r="C51" s="11">
        <f>IF(IF($I$3&lt;&gt;1,IF($I$3&gt;A51,IF((A51/$I$3)*100&gt;100,100,(A51/$I$3)*100),100),0)&gt;InputFiled!$E$3*100,InputFiled!$E$3*100,IF($I$3&lt;&gt;1,IF($I$3&gt;A51,IF((A51/$I$3)*100&gt;100,100,(A51/$I$3)*100),100),0))</f>
        <v>10.943643512450851</v>
      </c>
      <c r="D51" s="1">
        <f t="shared" si="0"/>
        <v>1.2162098989072636</v>
      </c>
      <c r="E51">
        <f>IF(ROUNDDOWN(E50-0.1,1)&lt;InputFiled!$F$3*100,InputFiled!$F$3*100,ROUNDDOWN(E50-0.1,1))</f>
        <v>85.3</v>
      </c>
      <c r="F51">
        <f t="shared" si="1"/>
        <v>9701.2474925100942</v>
      </c>
      <c r="G51" s="1">
        <f>IF(F51/$F$4&gt;InputFiled!$D$3,InputFiled!$D$3,F51/$F$4)</f>
        <v>0.91107874790876253</v>
      </c>
      <c r="L51" s="1">
        <f>IF((C51/100)&lt;InputFiled!$E$3,IF(E51/100&gt;InputFiled!$F$3,IF(F51/$F$4&gt;InputFiled!$D$3,0,IF(G51=InputFiled!$D$3,0,G51-D51)),0),0)</f>
        <v>-0.30513115099850108</v>
      </c>
    </row>
    <row r="52" spans="1:12">
      <c r="A52">
        <f t="shared" si="2"/>
        <v>1350</v>
      </c>
      <c r="B52">
        <f t="shared" si="3"/>
        <v>12999.31111111111</v>
      </c>
      <c r="C52" s="11">
        <f>IF(IF($I$3&lt;&gt;1,IF($I$3&gt;A52,IF((A52/$I$3)*100&gt;100,100,(A52/$I$3)*100),100),0)&gt;InputFiled!$E$3*100,InputFiled!$E$3*100,IF($I$3&lt;&gt;1,IF($I$3&gt;A52,IF((A52/$I$3)*100&gt;100,100,(A52/$I$3)*100),100),0))</f>
        <v>11.058322411533421</v>
      </c>
      <c r="D52" s="1">
        <f t="shared" si="0"/>
        <v>1.2208116636475195</v>
      </c>
      <c r="E52">
        <f>IF(ROUNDDOWN(E51-0.1,1)&lt;InputFiled!$F$3*100,InputFiled!$F$3*100,ROUNDDOWN(E51-0.1,1))</f>
        <v>85.2</v>
      </c>
      <c r="F52">
        <f t="shared" si="1"/>
        <v>9712.6327595200819</v>
      </c>
      <c r="G52" s="1">
        <f>IF(F52/$F$4&gt;InputFiled!$D$3,InputFiled!$D$3,F52/$F$4)</f>
        <v>0.91214797893498623</v>
      </c>
      <c r="L52" s="1">
        <f>IF((C52/100)&lt;InputFiled!$E$3,IF(E52/100&gt;InputFiled!$F$3,IF(F52/$F$4&gt;InputFiled!$D$3,0,IF(G52=InputFiled!$D$3,0,G52-D52)),0),0)</f>
        <v>-0.30866368471253325</v>
      </c>
    </row>
    <row r="53" spans="1:12">
      <c r="A53">
        <f t="shared" si="2"/>
        <v>1364</v>
      </c>
      <c r="B53">
        <f t="shared" si="3"/>
        <v>13048.31111111111</v>
      </c>
      <c r="C53" s="11">
        <f>IF(IF($I$3&lt;&gt;1,IF($I$3&gt;A53,IF((A53/$I$3)*100&gt;100,100,(A53/$I$3)*100),100),0)&gt;InputFiled!$E$3*100,InputFiled!$E$3*100,IF($I$3&lt;&gt;1,IF($I$3&gt;A53,IF((A53/$I$3)*100&gt;100,100,(A53/$I$3)*100),100),0))</f>
        <v>11.173001310615989</v>
      </c>
      <c r="D53" s="1">
        <f t="shared" si="0"/>
        <v>1.2254134283877753</v>
      </c>
      <c r="E53">
        <f>IF(ROUNDDOWN(E52-0.1,1)&lt;InputFiled!$F$3*100,InputFiled!$F$3*100,ROUNDDOWN(E52-0.1,1))</f>
        <v>85.1</v>
      </c>
      <c r="F53">
        <f t="shared" si="1"/>
        <v>9724.044783914349</v>
      </c>
      <c r="G53" s="1">
        <f>IF(F53/$F$4&gt;InputFiled!$D$3,InputFiled!$D$3,F53/$F$4)</f>
        <v>0.91321972284258779</v>
      </c>
      <c r="L53" s="1">
        <f>IF((C53/100)&lt;InputFiled!$E$3,IF(E53/100&gt;InputFiled!$F$3,IF(F53/$F$4&gt;InputFiled!$D$3,0,IF(G53=InputFiled!$D$3,0,G53-D53)),0),0)</f>
        <v>-0.31219370554518755</v>
      </c>
    </row>
    <row r="54" spans="1:12">
      <c r="A54">
        <f t="shared" si="2"/>
        <v>1378</v>
      </c>
      <c r="B54">
        <f t="shared" si="3"/>
        <v>13097.31111111111</v>
      </c>
      <c r="C54" s="11">
        <f>IF(IF($I$3&lt;&gt;1,IF($I$3&gt;A54,IF((A54/$I$3)*100&gt;100,100,(A54/$I$3)*100),100),0)&gt;InputFiled!$E$3*100,InputFiled!$E$3*100,IF($I$3&lt;&gt;1,IF($I$3&gt;A54,IF((A54/$I$3)*100&gt;100,100,(A54/$I$3)*100),100),0))</f>
        <v>11.287680209698559</v>
      </c>
      <c r="D54" s="1">
        <f t="shared" si="0"/>
        <v>1.2300151931280314</v>
      </c>
      <c r="E54">
        <f>IF(ROUNDDOWN(E53-0.1,1)&lt;InputFiled!$F$3*100,InputFiled!$F$3*100,ROUNDDOWN(E53-0.1,1))</f>
        <v>85</v>
      </c>
      <c r="F54">
        <f t="shared" si="1"/>
        <v>9735.4836601307179</v>
      </c>
      <c r="G54" s="1">
        <f>IF(F54/$F$4&gt;InputFiled!$D$3,InputFiled!$D$3,F54/$F$4)</f>
        <v>0.9142939885005601</v>
      </c>
      <c r="L54" s="1">
        <f>IF((C54/100)&lt;InputFiled!$E$3,IF(E54/100&gt;InputFiled!$F$3,IF(F54/$F$4&gt;InputFiled!$D$3,0,IF(G54=InputFiled!$D$3,0,G54-D54)),0),0)</f>
        <v>-0.31572120462747133</v>
      </c>
    </row>
    <row r="55" spans="1:12">
      <c r="A55">
        <f t="shared" si="2"/>
        <v>1392</v>
      </c>
      <c r="B55">
        <f t="shared" si="3"/>
        <v>13146.31111111111</v>
      </c>
      <c r="C55" s="11">
        <f>IF(IF($I$3&lt;&gt;1,IF($I$3&gt;A55,IF((A55/$I$3)*100&gt;100,100,(A55/$I$3)*100),100),0)&gt;InputFiled!$E$3*100,InputFiled!$E$3*100,IF($I$3&lt;&gt;1,IF($I$3&gt;A55,IF((A55/$I$3)*100&gt;100,100,(A55/$I$3)*100),100),0))</f>
        <v>11.402359108781127</v>
      </c>
      <c r="D55" s="1">
        <f t="shared" si="0"/>
        <v>1.2346169578682873</v>
      </c>
      <c r="E55">
        <f>IF(ROUNDDOWN(E54-0.1,1)&lt;InputFiled!$F$3*100,InputFiled!$F$3*100,ROUNDDOWN(E54-0.1,1))</f>
        <v>84.9</v>
      </c>
      <c r="F55">
        <f t="shared" si="1"/>
        <v>9746.9494830519543</v>
      </c>
      <c r="G55" s="1">
        <f>IF(F55/$F$4&gt;InputFiled!$D$3,InputFiled!$D$3,F55/$F$4)</f>
        <v>0.91537078481968182</v>
      </c>
      <c r="L55" s="1">
        <f>IF((C55/100)&lt;InputFiled!$E$3,IF(E55/100&gt;InputFiled!$F$3,IF(F55/$F$4&gt;InputFiled!$D$3,0,IF(G55=InputFiled!$D$3,0,G55-D55)),0),0)</f>
        <v>-0.31924617304860547</v>
      </c>
    </row>
    <row r="56" spans="1:12">
      <c r="A56">
        <f t="shared" si="2"/>
        <v>1406</v>
      </c>
      <c r="B56">
        <f t="shared" si="3"/>
        <v>13195.31111111111</v>
      </c>
      <c r="C56" s="11">
        <f>IF(IF($I$3&lt;&gt;1,IF($I$3&gt;A56,IF((A56/$I$3)*100&gt;100,100,(A56/$I$3)*100),100),0)&gt;InputFiled!$E$3*100,InputFiled!$E$3*100,IF($I$3&lt;&gt;1,IF($I$3&gt;A56,IF((A56/$I$3)*100&gt;100,100,(A56/$I$3)*100),100),0))</f>
        <v>11.517038007863697</v>
      </c>
      <c r="D56" s="1">
        <f t="shared" si="0"/>
        <v>1.2392187226085434</v>
      </c>
      <c r="E56">
        <f>IF(ROUNDDOWN(E55-0.1,1)&lt;InputFiled!$F$3*100,InputFiled!$F$3*100,ROUNDDOWN(E55-0.1,1))</f>
        <v>84.8</v>
      </c>
      <c r="F56">
        <f t="shared" si="1"/>
        <v>9758.4423480083842</v>
      </c>
      <c r="G56" s="1">
        <f>IF(F56/$F$4&gt;InputFiled!$D$3,InputFiled!$D$3,F56/$F$4)</f>
        <v>0.91645012075276389</v>
      </c>
      <c r="L56" s="1">
        <f>IF((C56/100)&lt;InputFiled!$E$3,IF(E56/100&gt;InputFiled!$F$3,IF(F56/$F$4&gt;InputFiled!$D$3,0,IF(G56=InputFiled!$D$3,0,G56-D56)),0),0)</f>
        <v>-0.32276860185577949</v>
      </c>
    </row>
    <row r="57" spans="1:12">
      <c r="A57">
        <f t="shared" si="2"/>
        <v>1420</v>
      </c>
      <c r="B57">
        <f t="shared" si="3"/>
        <v>13244.31111111111</v>
      </c>
      <c r="C57" s="11">
        <f>IF(IF($I$3&lt;&gt;1,IF($I$3&gt;A57,IF((A57/$I$3)*100&gt;100,100,(A57/$I$3)*100),100),0)&gt;InputFiled!$E$3*100,InputFiled!$E$3*100,IF($I$3&lt;&gt;1,IF($I$3&gt;A57,IF((A57/$I$3)*100&gt;100,100,(A57/$I$3)*100),100),0))</f>
        <v>11.631716906946265</v>
      </c>
      <c r="D57" s="1">
        <f t="shared" si="0"/>
        <v>1.2438204873487992</v>
      </c>
      <c r="E57">
        <f>IF(ROUNDDOWN(E56-0.1,1)&lt;InputFiled!$F$3*100,InputFiled!$F$3*100,ROUNDDOWN(E56-0.1,1))</f>
        <v>84.7</v>
      </c>
      <c r="F57">
        <f t="shared" si="1"/>
        <v>9769.9623507805318</v>
      </c>
      <c r="G57" s="1">
        <f>IF(F57/$F$4&gt;InputFiled!$D$3,InputFiled!$D$3,F57/$F$4)</f>
        <v>0.91753200529489687</v>
      </c>
      <c r="L57" s="1">
        <f>IF((C57/100)&lt;InputFiled!$E$3,IF(E57/100&gt;InputFiled!$F$3,IF(F57/$F$4&gt;InputFiled!$D$3,0,IF(G57=InputFiled!$D$3,0,G57-D57)),0),0)</f>
        <v>-0.32628848205390237</v>
      </c>
    </row>
    <row r="58" spans="1:12">
      <c r="A58">
        <f t="shared" si="2"/>
        <v>1434</v>
      </c>
      <c r="B58">
        <f t="shared" si="3"/>
        <v>13293.31111111111</v>
      </c>
      <c r="C58" s="11">
        <f>IF(IF($I$3&lt;&gt;1,IF($I$3&gt;A58,IF((A58/$I$3)*100&gt;100,100,(A58/$I$3)*100),100),0)&gt;InputFiled!$E$3*100,InputFiled!$E$3*100,IF($I$3&lt;&gt;1,IF($I$3&gt;A58,IF((A58/$I$3)*100&gt;100,100,(A58/$I$3)*100),100),0))</f>
        <v>11.746395806028834</v>
      </c>
      <c r="D58" s="1">
        <f t="shared" si="0"/>
        <v>1.2484222520890551</v>
      </c>
      <c r="E58">
        <f>IF(ROUNDDOWN(E57-0.1,1)&lt;InputFiled!$F$3*100,InputFiled!$F$3*100,ROUNDDOWN(E57-0.1,1))</f>
        <v>84.6</v>
      </c>
      <c r="F58">
        <f t="shared" si="1"/>
        <v>9781.5095876017858</v>
      </c>
      <c r="G58" s="1">
        <f>IF(F58/$F$4&gt;InputFiled!$D$3,InputFiled!$D$3,F58/$F$4)</f>
        <v>0.91861644748370164</v>
      </c>
      <c r="L58" s="1">
        <f>IF((C58/100)&lt;InputFiled!$E$3,IF(E58/100&gt;InputFiled!$F$3,IF(F58/$F$4&gt;InputFiled!$D$3,0,IF(G58=InputFiled!$D$3,0,G58-D58)),0),0)</f>
        <v>-0.32980580460535347</v>
      </c>
    </row>
    <row r="59" spans="1:12">
      <c r="A59">
        <f t="shared" si="2"/>
        <v>1448</v>
      </c>
      <c r="B59">
        <f t="shared" si="3"/>
        <v>13342.31111111111</v>
      </c>
      <c r="C59" s="11">
        <f>IF(IF($I$3&lt;&gt;1,IF($I$3&gt;A59,IF((A59/$I$3)*100&gt;100,100,(A59/$I$3)*100),100),0)&gt;InputFiled!$E$3*100,InputFiled!$E$3*100,IF($I$3&lt;&gt;1,IF($I$3&gt;A59,IF((A59/$I$3)*100&gt;100,100,(A59/$I$3)*100),100),0))</f>
        <v>11.861074705111402</v>
      </c>
      <c r="D59" s="1">
        <f t="shared" si="0"/>
        <v>1.2530240168293112</v>
      </c>
      <c r="E59">
        <f>IF(ROUNDDOWN(E58-0.1,1)&lt;InputFiled!$F$3*100,InputFiled!$F$3*100,ROUNDDOWN(E58-0.1,1))</f>
        <v>84.5</v>
      </c>
      <c r="F59">
        <f t="shared" si="1"/>
        <v>9793.0841551610774</v>
      </c>
      <c r="G59" s="1">
        <f>IF(F59/$F$4&gt;InputFiled!$D$3,InputFiled!$D$3,F59/$F$4)</f>
        <v>0.9197034563995804</v>
      </c>
      <c r="L59" s="1">
        <f>IF((C59/100)&lt;InputFiled!$E$3,IF(E59/100&gt;InputFiled!$F$3,IF(F59/$F$4&gt;InputFiled!$D$3,0,IF(G59=InputFiled!$D$3,0,G59-D59)),0),0)</f>
        <v>-0.33332056042973079</v>
      </c>
    </row>
    <row r="60" spans="1:12">
      <c r="A60">
        <f t="shared" si="2"/>
        <v>1462</v>
      </c>
      <c r="B60">
        <f t="shared" si="3"/>
        <v>13391.31111111111</v>
      </c>
      <c r="C60" s="11">
        <f>IF(IF($I$3&lt;&gt;1,IF($I$3&gt;A60,IF((A60/$I$3)*100&gt;100,100,(A60/$I$3)*100),100),0)&gt;InputFiled!$E$3*100,InputFiled!$E$3*100,IF($I$3&lt;&gt;1,IF($I$3&gt;A60,IF((A60/$I$3)*100&gt;100,100,(A60/$I$3)*100),100),0))</f>
        <v>11.975753604193971</v>
      </c>
      <c r="D60" s="1">
        <f t="shared" si="0"/>
        <v>1.2576257815695671</v>
      </c>
      <c r="E60">
        <f>IF(ROUNDDOWN(E59-0.1,1)&lt;InputFiled!$F$3*100,InputFiled!$F$3*100,ROUNDDOWN(E59-0.1,1))</f>
        <v>84.4</v>
      </c>
      <c r="F60">
        <f t="shared" si="1"/>
        <v>9804.6861506055793</v>
      </c>
      <c r="G60" s="1">
        <f>IF(F60/$F$4&gt;InputFiled!$D$3,InputFiled!$D$3,F60/$F$4)</f>
        <v>0.9207930411659706</v>
      </c>
      <c r="L60" s="1">
        <f>IF((C60/100)&lt;InputFiled!$E$3,IF(E60/100&gt;InputFiled!$F$3,IF(F60/$F$4&gt;InputFiled!$D$3,0,IF(G60=InputFiled!$D$3,0,G60-D60)),0),0)</f>
        <v>-0.33683274040359645</v>
      </c>
    </row>
    <row r="61" spans="1:12">
      <c r="A61">
        <f t="shared" si="2"/>
        <v>1476</v>
      </c>
      <c r="B61">
        <f t="shared" si="3"/>
        <v>13440.31111111111</v>
      </c>
      <c r="C61" s="11">
        <f>IF(IF($I$3&lt;&gt;1,IF($I$3&gt;A61,IF((A61/$I$3)*100&gt;100,100,(A61/$I$3)*100),100),0)&gt;InputFiled!$E$3*100,InputFiled!$E$3*100,IF($I$3&lt;&gt;1,IF($I$3&gt;A61,IF((A61/$I$3)*100&gt;100,100,(A61/$I$3)*100),100),0))</f>
        <v>12.09043250327654</v>
      </c>
      <c r="D61" s="1">
        <f t="shared" si="0"/>
        <v>1.2622275463098229</v>
      </c>
      <c r="E61">
        <f>IF(ROUNDDOWN(E60-0.1,1)&lt;InputFiled!$F$3*100,InputFiled!$F$3*100,ROUNDDOWN(E60-0.1,1))</f>
        <v>84.3</v>
      </c>
      <c r="F61">
        <f t="shared" si="1"/>
        <v>9816.3156715434288</v>
      </c>
      <c r="G61" s="1">
        <f>IF(F61/$F$4&gt;InputFiled!$D$3,InputFiled!$D$3,F61/$F$4)</f>
        <v>0.92188521094960041</v>
      </c>
      <c r="L61" s="1">
        <f>IF((C61/100)&lt;InputFiled!$E$3,IF(E61/100&gt;InputFiled!$F$3,IF(F61/$F$4&gt;InputFiled!$D$3,0,IF(G61=InputFiled!$D$3,0,G61-D61)),0),0)</f>
        <v>-0.34034233536022251</v>
      </c>
    </row>
    <row r="62" spans="1:12">
      <c r="A62">
        <f t="shared" si="2"/>
        <v>1490</v>
      </c>
      <c r="B62">
        <f t="shared" si="3"/>
        <v>13489.31111111111</v>
      </c>
      <c r="C62" s="11">
        <f>IF(IF($I$3&lt;&gt;1,IF($I$3&gt;A62,IF((A62/$I$3)*100&gt;100,100,(A62/$I$3)*100),100),0)&gt;InputFiled!$E$3*100,InputFiled!$E$3*100,IF($I$3&lt;&gt;1,IF($I$3&gt;A62,IF((A62/$I$3)*100&gt;100,100,(A62/$I$3)*100),100),0))</f>
        <v>12.205111402359108</v>
      </c>
      <c r="D62" s="1">
        <f t="shared" si="0"/>
        <v>1.266829311050079</v>
      </c>
      <c r="E62">
        <f>IF(ROUNDDOWN(E61-0.1,1)&lt;InputFiled!$F$3*100,InputFiled!$F$3*100,ROUNDDOWN(E61-0.1,1))</f>
        <v>84.2</v>
      </c>
      <c r="F62">
        <f t="shared" si="1"/>
        <v>9827.9728160464492</v>
      </c>
      <c r="G62" s="1">
        <f>IF(F62/$F$4&gt;InputFiled!$D$3,InputFiled!$D$3,F62/$F$4)</f>
        <v>0.92297997496074469</v>
      </c>
      <c r="L62" s="1">
        <f>IF((C62/100)&lt;InputFiled!$E$3,IF(E62/100&gt;InputFiled!$F$3,IF(F62/$F$4&gt;InputFiled!$D$3,0,IF(G62=InputFiled!$D$3,0,G62-D62)),0),0)</f>
        <v>-0.34384933608933432</v>
      </c>
    </row>
    <row r="63" spans="1:12">
      <c r="A63">
        <f t="shared" si="2"/>
        <v>1504</v>
      </c>
      <c r="B63">
        <f t="shared" si="3"/>
        <v>13538.31111111111</v>
      </c>
      <c r="C63" s="11">
        <f>IF(IF($I$3&lt;&gt;1,IF($I$3&gt;A63,IF((A63/$I$3)*100&gt;100,100,(A63/$I$3)*100),100),0)&gt;InputFiled!$E$3*100,InputFiled!$E$3*100,IF($I$3&lt;&gt;1,IF($I$3&gt;A63,IF((A63/$I$3)*100&gt;100,100,(A63/$I$3)*100),100),0))</f>
        <v>12.319790301441676</v>
      </c>
      <c r="D63" s="1">
        <f t="shared" si="0"/>
        <v>1.2714310757903349</v>
      </c>
      <c r="E63">
        <f>IF(ROUNDDOWN(E62-0.1,1)&lt;InputFiled!$F$3*100,InputFiled!$F$3*100,ROUNDDOWN(E62-0.1,1))</f>
        <v>84.1</v>
      </c>
      <c r="F63">
        <f t="shared" si="1"/>
        <v>9839.6576826529254</v>
      </c>
      <c r="G63" s="1">
        <f>IF(F63/$F$4&gt;InputFiled!$D$3,InputFiled!$D$3,F63/$F$4)</f>
        <v>0.92407734245348505</v>
      </c>
      <c r="L63" s="1">
        <f>IF((C63/100)&lt;InputFiled!$E$3,IF(E63/100&gt;InputFiled!$F$3,IF(F63/$F$4&gt;InputFiled!$D$3,0,IF(G63=InputFiled!$D$3,0,G63-D63)),0),0)</f>
        <v>-0.34735373333684982</v>
      </c>
    </row>
    <row r="64" spans="1:12">
      <c r="A64">
        <f t="shared" si="2"/>
        <v>1518</v>
      </c>
      <c r="B64">
        <f t="shared" si="3"/>
        <v>13587.31111111111</v>
      </c>
      <c r="C64" s="11">
        <f>IF(IF($I$3&lt;&gt;1,IF($I$3&gt;A64,IF((A64/$I$3)*100&gt;100,100,(A64/$I$3)*100),100),0)&gt;InputFiled!$E$3*100,InputFiled!$E$3*100,IF($I$3&lt;&gt;1,IF($I$3&gt;A64,IF((A64/$I$3)*100&gt;100,100,(A64/$I$3)*100),100),0))</f>
        <v>12.434469200524246</v>
      </c>
      <c r="D64" s="1">
        <f t="shared" si="0"/>
        <v>1.2760328405305907</v>
      </c>
      <c r="E64">
        <f>IF(ROUNDDOWN(E63-0.1,1)&lt;InputFiled!$F$3*100,InputFiled!$F$3*100,ROUNDDOWN(E63-0.1,1))</f>
        <v>84</v>
      </c>
      <c r="F64">
        <f t="shared" si="1"/>
        <v>9851.3703703703686</v>
      </c>
      <c r="G64" s="1">
        <f>IF(F64/$F$4&gt;InputFiled!$D$3,InputFiled!$D$3,F64/$F$4)</f>
        <v>0.92517732272596986</v>
      </c>
      <c r="L64" s="1">
        <f>IF((C64/100)&lt;InputFiled!$E$3,IF(E64/100&gt;InputFiled!$F$3,IF(F64/$F$4&gt;InputFiled!$D$3,0,IF(G64=InputFiled!$D$3,0,G64-D64)),0),0)</f>
        <v>-0.35085551780462088</v>
      </c>
    </row>
    <row r="65" spans="1:12">
      <c r="A65">
        <f t="shared" si="2"/>
        <v>1532</v>
      </c>
      <c r="B65">
        <f t="shared" si="3"/>
        <v>13636.31111111111</v>
      </c>
      <c r="C65" s="11">
        <f>IF(IF($I$3&lt;&gt;1,IF($I$3&gt;A65,IF((A65/$I$3)*100&gt;100,100,(A65/$I$3)*100),100),0)&gt;InputFiled!$E$3*100,InputFiled!$E$3*100,IF($I$3&lt;&gt;1,IF($I$3&gt;A65,IF((A65/$I$3)*100&gt;100,100,(A65/$I$3)*100),100),0))</f>
        <v>12.549148099606816</v>
      </c>
      <c r="D65" s="1">
        <f t="shared" si="0"/>
        <v>1.2806346052708468</v>
      </c>
      <c r="E65">
        <f>IF(ROUNDDOWN(E64-0.1,1)&lt;InputFiled!$F$3*100,InputFiled!$F$3*100,ROUNDDOWN(E64-0.1,1))</f>
        <v>83.9</v>
      </c>
      <c r="F65">
        <f t="shared" si="1"/>
        <v>9863.1109786783181</v>
      </c>
      <c r="G65" s="1">
        <f>IF(F65/$F$4&gt;InputFiled!$D$3,InputFiled!$D$3,F65/$F$4)</f>
        <v>0.92627992512067758</v>
      </c>
      <c r="L65" s="1">
        <f>IF((C65/100)&lt;InputFiled!$E$3,IF(E65/100&gt;InputFiled!$F$3,IF(F65/$F$4&gt;InputFiled!$D$3,0,IF(G65=InputFiled!$D$3,0,G65-D65)),0),0)</f>
        <v>-0.35435468015016924</v>
      </c>
    </row>
    <row r="66" spans="1:12">
      <c r="A66">
        <f t="shared" si="2"/>
        <v>1546</v>
      </c>
      <c r="B66">
        <f t="shared" si="3"/>
        <v>13685.31111111111</v>
      </c>
      <c r="C66" s="11">
        <f>IF(IF($I$3&lt;&gt;1,IF($I$3&gt;A66,IF((A66/$I$3)*100&gt;100,100,(A66/$I$3)*100),100),0)&gt;InputFiled!$E$3*100,InputFiled!$E$3*100,IF($I$3&lt;&gt;1,IF($I$3&gt;A66,IF((A66/$I$3)*100&gt;100,100,(A66/$I$3)*100),100),0))</f>
        <v>12.663826998689384</v>
      </c>
      <c r="D66" s="1">
        <f t="shared" si="0"/>
        <v>1.2852363700111027</v>
      </c>
      <c r="E66">
        <f>IF(ROUNDDOWN(E65-0.1,1)&lt;InputFiled!$F$3*100,InputFiled!$F$3*100,ROUNDDOWN(E65-0.1,1))</f>
        <v>83.8</v>
      </c>
      <c r="F66">
        <f t="shared" si="1"/>
        <v>9874.8796075311584</v>
      </c>
      <c r="G66" s="1">
        <f>IF(F66/$F$4&gt;InputFiled!$D$3,InputFiled!$D$3,F66/$F$4)</f>
        <v>0.92738515902468088</v>
      </c>
      <c r="L66" s="1">
        <f>IF((C66/100)&lt;InputFiled!$E$3,IF(E66/100&gt;InputFiled!$F$3,IF(F66/$F$4&gt;InputFiled!$D$3,0,IF(G66=InputFiled!$D$3,0,G66-D66)),0),0)</f>
        <v>-0.35785121098642181</v>
      </c>
    </row>
    <row r="67" spans="1:12">
      <c r="A67">
        <f t="shared" si="2"/>
        <v>1560</v>
      </c>
      <c r="B67">
        <f t="shared" si="3"/>
        <v>13734.31111111111</v>
      </c>
      <c r="C67" s="11">
        <f>IF(IF($I$3&lt;&gt;1,IF($I$3&gt;A67,IF((A67/$I$3)*100&gt;100,100,(A67/$I$3)*100),100),0)&gt;InputFiled!$E$3*100,InputFiled!$E$3*100,IF($I$3&lt;&gt;1,IF($I$3&gt;A67,IF((A67/$I$3)*100&gt;100,100,(A67/$I$3)*100),100),0))</f>
        <v>12.778505897771952</v>
      </c>
      <c r="D67" s="1">
        <f t="shared" si="0"/>
        <v>1.2898381347513588</v>
      </c>
      <c r="E67">
        <f>IF(ROUNDDOWN(E66-0.1,1)&lt;InputFiled!$F$3*100,InputFiled!$F$3*100,ROUNDDOWN(E66-0.1,1))</f>
        <v>83.7</v>
      </c>
      <c r="F67">
        <f t="shared" si="1"/>
        <v>9886.6763573609442</v>
      </c>
      <c r="G67" s="1">
        <f>IF(F67/$F$4&gt;InputFiled!$D$3,InputFiled!$D$3,F67/$F$4)</f>
        <v>0.92849303386991211</v>
      </c>
      <c r="L67" s="1">
        <f>IF((C67/100)&lt;InputFiled!$E$3,IF(E67/100&gt;InputFiled!$F$3,IF(F67/$F$4&gt;InputFiled!$D$3,0,IF(G67=InputFiled!$D$3,0,G67-D67)),0),0)</f>
        <v>-0.36134510088144667</v>
      </c>
    </row>
    <row r="68" spans="1:12">
      <c r="A68">
        <f t="shared" si="2"/>
        <v>1574</v>
      </c>
      <c r="B68">
        <f t="shared" si="3"/>
        <v>13783.31111111111</v>
      </c>
      <c r="C68" s="11">
        <f>IF(IF($I$3&lt;&gt;1,IF($I$3&gt;A68,IF((A68/$I$3)*100&gt;100,100,(A68/$I$3)*100),100),0)&gt;InputFiled!$E$3*100,InputFiled!$E$3*100,IF($I$3&lt;&gt;1,IF($I$3&gt;A68,IF((A68/$I$3)*100&gt;100,100,(A68/$I$3)*100),100),0))</f>
        <v>12.89318479685452</v>
      </c>
      <c r="D68" s="1">
        <f t="shared" si="0"/>
        <v>1.2944398994916146</v>
      </c>
      <c r="E68">
        <f>IF(ROUNDDOWN(E67-0.1,1)&lt;InputFiled!$F$3*100,InputFiled!$F$3*100,ROUNDDOWN(E67-0.1,1))</f>
        <v>83.6</v>
      </c>
      <c r="F68">
        <f t="shared" si="1"/>
        <v>9898.5013290802763</v>
      </c>
      <c r="G68" s="1">
        <f>IF(F68/$F$4&gt;InputFiled!$D$3,InputFiled!$D$3,F68/$F$4)</f>
        <v>0.9296035591334334</v>
      </c>
      <c r="L68" s="1">
        <f>IF((C68/100)&lt;InputFiled!$E$3,IF(E68/100&gt;InputFiled!$F$3,IF(F68/$F$4&gt;InputFiled!$D$3,0,IF(G68=InputFiled!$D$3,0,G68-D68)),0),0)</f>
        <v>-0.36483634035818124</v>
      </c>
    </row>
    <row r="69" spans="1:12">
      <c r="A69">
        <f t="shared" si="2"/>
        <v>1588</v>
      </c>
      <c r="B69">
        <f t="shared" si="3"/>
        <v>13832.31111111111</v>
      </c>
      <c r="C69" s="11">
        <f>IF(IF($I$3&lt;&gt;1,IF($I$3&gt;A69,IF((A69/$I$3)*100&gt;100,100,(A69/$I$3)*100),100),0)&gt;InputFiled!$E$3*100,InputFiled!$E$3*100,IF($I$3&lt;&gt;1,IF($I$3&gt;A69,IF((A69/$I$3)*100&gt;100,100,(A69/$I$3)*100),100),0))</f>
        <v>13.007863695937091</v>
      </c>
      <c r="D69" s="1">
        <f t="shared" ref="D69:D132" si="4">(B69/$B$4)</f>
        <v>1.2990416642318705</v>
      </c>
      <c r="E69">
        <f>IF(ROUNDDOWN(E68-0.1,1)&lt;InputFiled!$F$3*100,InputFiled!$F$3*100,ROUNDDOWN(E68-0.1,1))</f>
        <v>83.5</v>
      </c>
      <c r="F69">
        <f t="shared" si="1"/>
        <v>9910.354624085161</v>
      </c>
      <c r="G69" s="1">
        <f>IF(F69/$F$4&gt;InputFiled!$D$3,InputFiled!$D$3,F69/$F$4)</f>
        <v>0.93071674433770546</v>
      </c>
      <c r="L69" s="1">
        <f>IF((C69/100)&lt;InputFiled!$E$3,IF(E69/100&gt;InputFiled!$F$3,IF(F69/$F$4&gt;InputFiled!$D$3,0,IF(G69=InputFiled!$D$3,0,G69-D69)),0),0)</f>
        <v>-0.36832491989416505</v>
      </c>
    </row>
    <row r="70" spans="1:12">
      <c r="A70">
        <f t="shared" si="2"/>
        <v>1602</v>
      </c>
      <c r="B70">
        <f t="shared" si="3"/>
        <v>13881.31111111111</v>
      </c>
      <c r="C70" s="11">
        <f>IF(IF($I$3&lt;&gt;1,IF($I$3&gt;A70,IF((A70/$I$3)*100&gt;100,100,(A70/$I$3)*100),100),0)&gt;InputFiled!$E$3*100,InputFiled!$E$3*100,IF($I$3&lt;&gt;1,IF($I$3&gt;A70,IF((A70/$I$3)*100&gt;100,100,(A70/$I$3)*100),100),0))</f>
        <v>13.122542595019659</v>
      </c>
      <c r="D70" s="1">
        <f t="shared" si="4"/>
        <v>1.3036434289721266</v>
      </c>
      <c r="E70">
        <f>IF(ROUNDDOWN(E69-0.1,1)&lt;InputFiled!$F$3*100,InputFiled!$F$3*100,ROUNDDOWN(E69-0.1,1))</f>
        <v>83.4</v>
      </c>
      <c r="F70">
        <f t="shared" ref="F70:F133" si="5">(($I$7+$K$7)*0.5)*100/E70+(IF(($J$7+($I$7-($I$7*100/E70)))&gt;1,($J$7+($I$7-($I$7*100/E70)))*3.5,1))</f>
        <v>9922.2363442579244</v>
      </c>
      <c r="G70" s="1">
        <f>IF(F70/$F$4&gt;InputFiled!$D$3,InputFiled!$D$3,F70/$F$4)</f>
        <v>0.9318325990508608</v>
      </c>
      <c r="L70" s="1">
        <f>IF((C70/100)&lt;InputFiled!$E$3,IF(E70/100&gt;InputFiled!$F$3,IF(F70/$F$4&gt;InputFiled!$D$3,0,IF(G70=InputFiled!$D$3,0,G70-D70)),0),0)</f>
        <v>-0.3718108299212658</v>
      </c>
    </row>
    <row r="71" spans="1:12">
      <c r="A71">
        <f t="shared" ref="A71:A134" si="6">ROUNDUP(A70+$I$7/1000,0)</f>
        <v>1616</v>
      </c>
      <c r="B71">
        <f t="shared" ref="B71:B134" si="7">($I$7+$K$7)*0.5+($J$7/$C$4*C71)*3.5</f>
        <v>13930.31111111111</v>
      </c>
      <c r="C71" s="11">
        <f>IF(IF($I$3&lt;&gt;1,IF($I$3&gt;A71,IF((A71/$I$3)*100&gt;100,100,(A71/$I$3)*100),100),0)&gt;InputFiled!$E$3*100,InputFiled!$E$3*100,IF($I$3&lt;&gt;1,IF($I$3&gt;A71,IF((A71/$I$3)*100&gt;100,100,(A71/$I$3)*100),100),0))</f>
        <v>13.237221494102227</v>
      </c>
      <c r="D71" s="1">
        <f t="shared" si="4"/>
        <v>1.3082451937123825</v>
      </c>
      <c r="E71">
        <f>IF(ROUNDDOWN(E70-0.1,1)&lt;InputFiled!$F$3*100,InputFiled!$F$3*100,ROUNDDOWN(E70-0.1,1))</f>
        <v>83.3</v>
      </c>
      <c r="F71">
        <f t="shared" si="5"/>
        <v>9934.1465919701204</v>
      </c>
      <c r="G71" s="1">
        <f>IF(F71/$F$4&gt;InputFiled!$D$3,InputFiled!$D$3,F71/$F$4)</f>
        <v>0.93295113288697706</v>
      </c>
      <c r="L71" s="1">
        <f>IF((C71/100)&lt;InputFiled!$E$3,IF(E71/100&gt;InputFiled!$F$3,IF(F71/$F$4&gt;InputFiled!$D$3,0,IF(G71=InputFiled!$D$3,0,G71-D71)),0),0)</f>
        <v>-0.3752940608254054</v>
      </c>
    </row>
    <row r="72" spans="1:12">
      <c r="A72">
        <f t="shared" si="6"/>
        <v>1630</v>
      </c>
      <c r="B72">
        <f t="shared" si="7"/>
        <v>13979.31111111111</v>
      </c>
      <c r="C72" s="11">
        <f>IF(IF($I$3&lt;&gt;1,IF($I$3&gt;A72,IF((A72/$I$3)*100&gt;100,100,(A72/$I$3)*100),100),0)&gt;InputFiled!$E$3*100,InputFiled!$E$3*100,IF($I$3&lt;&gt;1,IF($I$3&gt;A72,IF((A72/$I$3)*100&gt;100,100,(A72/$I$3)*100),100),0))</f>
        <v>13.351900393184795</v>
      </c>
      <c r="D72" s="1">
        <f t="shared" si="4"/>
        <v>1.3128469584526383</v>
      </c>
      <c r="E72">
        <f>IF(ROUNDDOWN(E71-0.1,1)&lt;InputFiled!$F$3*100,InputFiled!$F$3*100,ROUNDDOWN(E71-0.1,1))</f>
        <v>83.2</v>
      </c>
      <c r="F72">
        <f t="shared" si="5"/>
        <v>9946.0854700854688</v>
      </c>
      <c r="G72" s="1">
        <f>IF(F72/$F$4&gt;InputFiled!$D$3,InputFiled!$D$3,F72/$F$4)</f>
        <v>0.93407235550635304</v>
      </c>
      <c r="L72" s="1">
        <f>IF((C72/100)&lt;InputFiled!$E$3,IF(E72/100&gt;InputFiled!$F$3,IF(F72/$F$4&gt;InputFiled!$D$3,0,IF(G72=InputFiled!$D$3,0,G72-D72)),0),0)</f>
        <v>-0.37877460294628529</v>
      </c>
    </row>
    <row r="73" spans="1:12">
      <c r="A73">
        <f t="shared" si="6"/>
        <v>1644</v>
      </c>
      <c r="B73">
        <f t="shared" si="7"/>
        <v>14028.31111111111</v>
      </c>
      <c r="C73" s="11">
        <f>IF(IF($I$3&lt;&gt;1,IF($I$3&gt;A73,IF((A73/$I$3)*100&gt;100,100,(A73/$I$3)*100),100),0)&gt;InputFiled!$E$3*100,InputFiled!$E$3*100,IF($I$3&lt;&gt;1,IF($I$3&gt;A73,IF((A73/$I$3)*100&gt;100,100,(A73/$I$3)*100),100),0))</f>
        <v>13.466579292267367</v>
      </c>
      <c r="D73" s="1">
        <f t="shared" si="4"/>
        <v>1.3174487231928944</v>
      </c>
      <c r="E73">
        <f>IF(ROUNDDOWN(E72-0.1,1)&lt;InputFiled!$F$3*100,InputFiled!$F$3*100,ROUNDDOWN(E72-0.1,1))</f>
        <v>83.1</v>
      </c>
      <c r="F73">
        <f t="shared" si="5"/>
        <v>9958.0530819628293</v>
      </c>
      <c r="G73" s="1">
        <f>IF(F73/$F$4&gt;InputFiled!$D$3,InputFiled!$D$3,F73/$F$4)</f>
        <v>0.93519627661578786</v>
      </c>
      <c r="L73" s="1">
        <f>IF((C73/100)&lt;InputFiled!$E$3,IF(E73/100&gt;InputFiled!$F$3,IF(F73/$F$4&gt;InputFiled!$D$3,0,IF(G73=InputFiled!$D$3,0,G73-D73)),0),0)</f>
        <v>-0.38225244657710655</v>
      </c>
    </row>
    <row r="74" spans="1:12">
      <c r="A74">
        <f t="shared" si="6"/>
        <v>1658</v>
      </c>
      <c r="B74">
        <f t="shared" si="7"/>
        <v>14077.31111111111</v>
      </c>
      <c r="C74" s="11">
        <f>IF(IF($I$3&lt;&gt;1,IF($I$3&gt;A74,IF((A74/$I$3)*100&gt;100,100,(A74/$I$3)*100),100),0)&gt;InputFiled!$E$3*100,InputFiled!$E$3*100,IF($I$3&lt;&gt;1,IF($I$3&gt;A74,IF((A74/$I$3)*100&gt;100,100,(A74/$I$3)*100),100),0))</f>
        <v>13.581258191349935</v>
      </c>
      <c r="D74" s="1">
        <f t="shared" si="4"/>
        <v>1.3220504879331503</v>
      </c>
      <c r="E74">
        <f>IF(ROUNDDOWN(E73-0.1,1)&lt;InputFiled!$F$3*100,InputFiled!$F$3*100,ROUNDDOWN(E73-0.1,1))</f>
        <v>83</v>
      </c>
      <c r="F74">
        <f t="shared" si="5"/>
        <v>9970.0495314591681</v>
      </c>
      <c r="G74" s="1">
        <f>IF(F74/$F$4&gt;InputFiled!$D$3,InputFiled!$D$3,F74/$F$4)</f>
        <v>0.93632290596885959</v>
      </c>
      <c r="L74" s="1">
        <f>IF((C74/100)&lt;InputFiled!$E$3,IF(E74/100&gt;InputFiled!$F$3,IF(F74/$F$4&gt;InputFiled!$D$3,0,IF(G74=InputFiled!$D$3,0,G74-D74)),0),0)</f>
        <v>-0.38572758196429069</v>
      </c>
    </row>
    <row r="75" spans="1:12">
      <c r="A75">
        <f t="shared" si="6"/>
        <v>1672</v>
      </c>
      <c r="B75">
        <f t="shared" si="7"/>
        <v>14126.31111111111</v>
      </c>
      <c r="C75" s="11">
        <f>IF(IF($I$3&lt;&gt;1,IF($I$3&gt;A75,IF((A75/$I$3)*100&gt;100,100,(A75/$I$3)*100),100),0)&gt;InputFiled!$E$3*100,InputFiled!$E$3*100,IF($I$3&lt;&gt;1,IF($I$3&gt;A75,IF((A75/$I$3)*100&gt;100,100,(A75/$I$3)*100),100),0))</f>
        <v>13.695937090432503</v>
      </c>
      <c r="D75" s="1">
        <f t="shared" si="4"/>
        <v>1.3266522526734064</v>
      </c>
      <c r="E75">
        <f>IF(ROUNDDOWN(E74-0.1,1)&lt;InputFiled!$F$3*100,InputFiled!$F$3*100,ROUNDDOWN(E74-0.1,1))</f>
        <v>82.9</v>
      </c>
      <c r="F75">
        <f t="shared" si="5"/>
        <v>9982.0749229325811</v>
      </c>
      <c r="G75" s="1">
        <f>IF(F75/$F$4&gt;InputFiled!$D$3,InputFiled!$D$3,F75/$F$4)</f>
        <v>0.93745225336620908</v>
      </c>
      <c r="L75" s="1">
        <f>IF((C75/100)&lt;InputFiled!$E$3,IF(E75/100&gt;InputFiled!$F$3,IF(F75/$F$4&gt;InputFiled!$D$3,0,IF(G75=InputFiled!$D$3,0,G75-D75)),0),0)</f>
        <v>-0.38919999930719729</v>
      </c>
    </row>
    <row r="76" spans="1:12">
      <c r="A76">
        <f t="shared" si="6"/>
        <v>1686</v>
      </c>
      <c r="B76">
        <f t="shared" si="7"/>
        <v>14175.31111111111</v>
      </c>
      <c r="C76" s="11">
        <f>IF(IF($I$3&lt;&gt;1,IF($I$3&gt;A76,IF((A76/$I$3)*100&gt;100,100,(A76/$I$3)*100),100),0)&gt;InputFiled!$E$3*100,InputFiled!$E$3*100,IF($I$3&lt;&gt;1,IF($I$3&gt;A76,IF((A76/$I$3)*100&gt;100,100,(A76/$I$3)*100),100),0))</f>
        <v>13.810615989515071</v>
      </c>
      <c r="D76" s="1">
        <f t="shared" si="4"/>
        <v>1.3312540174136622</v>
      </c>
      <c r="E76">
        <f>IF(ROUNDDOWN(E75-0.1,1)&lt;InputFiled!$F$3*100,InputFiled!$F$3*100,ROUNDDOWN(E75-0.1,1))</f>
        <v>82.8</v>
      </c>
      <c r="F76">
        <f t="shared" si="5"/>
        <v>9994.1293612453028</v>
      </c>
      <c r="G76" s="1">
        <f>IF(F76/$F$4&gt;InputFiled!$D$3,InputFiled!$D$3,F76/$F$4)</f>
        <v>0.93858432865582286</v>
      </c>
      <c r="L76" s="1">
        <f>IF((C76/100)&lt;InputFiled!$E$3,IF(E76/100&gt;InputFiled!$F$3,IF(F76/$F$4&gt;InputFiled!$D$3,0,IF(G76=InputFiled!$D$3,0,G76-D76)),0),0)</f>
        <v>-0.39266968875783936</v>
      </c>
    </row>
    <row r="77" spans="1:12">
      <c r="A77">
        <f t="shared" si="6"/>
        <v>1700</v>
      </c>
      <c r="B77">
        <f t="shared" si="7"/>
        <v>14224.31111111111</v>
      </c>
      <c r="C77" s="11">
        <f>IF(IF($I$3&lt;&gt;1,IF($I$3&gt;A77,IF((A77/$I$3)*100&gt;100,100,(A77/$I$3)*100),100),0)&gt;InputFiled!$E$3*100,InputFiled!$E$3*100,IF($I$3&lt;&gt;1,IF($I$3&gt;A77,IF((A77/$I$3)*100&gt;100,100,(A77/$I$3)*100),100),0))</f>
        <v>13.925294888597643</v>
      </c>
      <c r="D77" s="1">
        <f t="shared" si="4"/>
        <v>1.3358557821539181</v>
      </c>
      <c r="E77">
        <f>IF(ROUNDDOWN(E76-0.1,1)&lt;InputFiled!$F$3*100,InputFiled!$F$3*100,ROUNDDOWN(E76-0.1,1))</f>
        <v>82.7</v>
      </c>
      <c r="F77">
        <f t="shared" si="5"/>
        <v>10006.21295176676</v>
      </c>
      <c r="G77" s="1">
        <f>IF(F77/$F$4&gt;InputFiled!$D$3,InputFiled!$D$3,F77/$F$4)</f>
        <v>0.93971914173331939</v>
      </c>
      <c r="L77" s="1">
        <f>IF((C77/100)&lt;InputFiled!$E$3,IF(E77/100&gt;InputFiled!$F$3,IF(F77/$F$4&gt;InputFiled!$D$3,0,IF(G77=InputFiled!$D$3,0,G77-D77)),0),0)</f>
        <v>-0.39613664042059871</v>
      </c>
    </row>
    <row r="78" spans="1:12">
      <c r="A78">
        <f t="shared" si="6"/>
        <v>1714</v>
      </c>
      <c r="B78">
        <f t="shared" si="7"/>
        <v>14273.31111111111</v>
      </c>
      <c r="C78" s="11">
        <f>IF(IF($I$3&lt;&gt;1,IF($I$3&gt;A78,IF((A78/$I$3)*100&gt;100,100,(A78/$I$3)*100),100),0)&gt;InputFiled!$E$3*100,InputFiled!$E$3*100,IF($I$3&lt;&gt;1,IF($I$3&gt;A78,IF((A78/$I$3)*100&gt;100,100,(A78/$I$3)*100),100),0))</f>
        <v>14.039973787680211</v>
      </c>
      <c r="D78" s="1">
        <f t="shared" si="4"/>
        <v>1.3404575468941742</v>
      </c>
      <c r="E78">
        <f>IF(ROUNDDOWN(E77-0.1,1)&lt;InputFiled!$F$3*100,InputFiled!$F$3*100,ROUNDDOWN(E77-0.1,1))</f>
        <v>82.6</v>
      </c>
      <c r="F78">
        <f t="shared" si="5"/>
        <v>10018.325800376648</v>
      </c>
      <c r="G78" s="1">
        <f>IF(F78/$F$4&gt;InputFiled!$D$3,InputFiled!$D$3,F78/$F$4)</f>
        <v>0.94085670254223852</v>
      </c>
      <c r="L78" s="1">
        <f>IF((C78/100)&lt;InputFiled!$E$3,IF(E78/100&gt;InputFiled!$F$3,IF(F78/$F$4&gt;InputFiled!$D$3,0,IF(G78=InputFiled!$D$3,0,G78-D78)),0),0)</f>
        <v>-0.39960084435193566</v>
      </c>
    </row>
    <row r="79" spans="1:12">
      <c r="A79">
        <f t="shared" si="6"/>
        <v>1728</v>
      </c>
      <c r="B79">
        <f t="shared" si="7"/>
        <v>14322.31111111111</v>
      </c>
      <c r="C79" s="11">
        <f>IF(IF($I$3&lt;&gt;1,IF($I$3&gt;A79,IF((A79/$I$3)*100&gt;100,100,(A79/$I$3)*100),100),0)&gt;InputFiled!$E$3*100,InputFiled!$E$3*100,IF($I$3&lt;&gt;1,IF($I$3&gt;A79,IF((A79/$I$3)*100&gt;100,100,(A79/$I$3)*100),100),0))</f>
        <v>14.154652686762779</v>
      </c>
      <c r="D79" s="1">
        <f t="shared" si="4"/>
        <v>1.34505931163443</v>
      </c>
      <c r="E79">
        <f>IF(ROUNDDOWN(E78-0.1,1)&lt;InputFiled!$F$3*100,InputFiled!$F$3*100,ROUNDDOWN(E78-0.1,1))</f>
        <v>82.5</v>
      </c>
      <c r="F79">
        <f t="shared" si="5"/>
        <v>10030.468013468013</v>
      </c>
      <c r="G79" s="1">
        <f>IF(F79/$F$4&gt;InputFiled!$D$3,InputFiled!$D$3,F79/$F$4)</f>
        <v>0.94199702107433081</v>
      </c>
      <c r="L79" s="1">
        <f>IF((C79/100)&lt;InputFiled!$E$3,IF(E79/100&gt;InputFiled!$F$3,IF(F79/$F$4&gt;InputFiled!$D$3,0,IF(G79=InputFiled!$D$3,0,G79-D79)),0),0)</f>
        <v>-0.40306229056009923</v>
      </c>
    </row>
    <row r="80" spans="1:12">
      <c r="A80">
        <f t="shared" si="6"/>
        <v>1742</v>
      </c>
      <c r="B80">
        <f t="shared" si="7"/>
        <v>14371.31111111111</v>
      </c>
      <c r="C80" s="11">
        <f>IF(IF($I$3&lt;&gt;1,IF($I$3&gt;A80,IF((A80/$I$3)*100&gt;100,100,(A80/$I$3)*100),100),0)&gt;InputFiled!$E$3*100,InputFiled!$E$3*100,IF($I$3&lt;&gt;1,IF($I$3&gt;A80,IF((A80/$I$3)*100&gt;100,100,(A80/$I$3)*100),100),0))</f>
        <v>14.269331585845347</v>
      </c>
      <c r="D80" s="1">
        <f t="shared" si="4"/>
        <v>1.3496610763746859</v>
      </c>
      <c r="E80">
        <f>IF(ROUNDDOWN(E79-0.1,1)&lt;InputFiled!$F$3*100,InputFiled!$F$3*100,ROUNDDOWN(E79-0.1,1))</f>
        <v>82.4</v>
      </c>
      <c r="F80">
        <f t="shared" si="5"/>
        <v>10042.639697950375</v>
      </c>
      <c r="G80" s="1">
        <f>IF(F80/$F$4&gt;InputFiled!$D$3,InputFiled!$D$3,F80/$F$4)</f>
        <v>0.94314010736985032</v>
      </c>
      <c r="L80" s="1">
        <f>IF((C80/100)&lt;InputFiled!$E$3,IF(E80/100&gt;InputFiled!$F$3,IF(F80/$F$4&gt;InputFiled!$D$3,0,IF(G80=InputFiled!$D$3,0,G80-D80)),0),0)</f>
        <v>-0.40652096900483559</v>
      </c>
    </row>
    <row r="81" spans="1:12">
      <c r="A81">
        <f t="shared" si="6"/>
        <v>1756</v>
      </c>
      <c r="B81">
        <f t="shared" si="7"/>
        <v>14420.31111111111</v>
      </c>
      <c r="C81" s="11">
        <f>IF(IF($I$3&lt;&gt;1,IF($I$3&gt;A81,IF((A81/$I$3)*100&gt;100,100,(A81/$I$3)*100),100),0)&gt;InputFiled!$E$3*100,InputFiled!$E$3*100,IF($I$3&lt;&gt;1,IF($I$3&gt;A81,IF((A81/$I$3)*100&gt;100,100,(A81/$I$3)*100),100),0))</f>
        <v>14.384010484927916</v>
      </c>
      <c r="D81" s="1">
        <f t="shared" si="4"/>
        <v>1.354262841114942</v>
      </c>
      <c r="E81">
        <f>IF(ROUNDDOWN(E80-0.1,1)&lt;InputFiled!$F$3*100,InputFiled!$F$3*100,ROUNDDOWN(E80-0.1,1))</f>
        <v>82.3</v>
      </c>
      <c r="F81">
        <f t="shared" si="5"/>
        <v>10054.840961252869</v>
      </c>
      <c r="G81" s="1">
        <f>IF(F81/$F$4&gt;InputFiled!$D$3,InputFiled!$D$3,F81/$F$4)</f>
        <v>0.9442859715178501</v>
      </c>
      <c r="L81" s="1">
        <f>IF((C81/100)&lt;InputFiled!$E$3,IF(E81/100&gt;InputFiled!$F$3,IF(F81/$F$4&gt;InputFiled!$D$3,0,IF(G81=InputFiled!$D$3,0,G81-D81)),0),0)</f>
        <v>-0.4099768695970919</v>
      </c>
    </row>
    <row r="82" spans="1:12">
      <c r="A82">
        <f t="shared" si="6"/>
        <v>1770</v>
      </c>
      <c r="B82">
        <f t="shared" si="7"/>
        <v>14469.31111111111</v>
      </c>
      <c r="C82" s="11">
        <f>IF(IF($I$3&lt;&gt;1,IF($I$3&gt;A82,IF((A82/$I$3)*100&gt;100,100,(A82/$I$3)*100),100),0)&gt;InputFiled!$E$3*100,InputFiled!$E$3*100,IF($I$3&lt;&gt;1,IF($I$3&gt;A82,IF((A82/$I$3)*100&gt;100,100,(A82/$I$3)*100),100),0))</f>
        <v>14.498689384010484</v>
      </c>
      <c r="D82" s="1">
        <f t="shared" si="4"/>
        <v>1.3588646058551979</v>
      </c>
      <c r="E82">
        <f>IF(ROUNDDOWN(E81-0.1,1)&lt;InputFiled!$F$3*100,InputFiled!$F$3*100,ROUNDDOWN(E81-0.1,1))</f>
        <v>82.2</v>
      </c>
      <c r="F82">
        <f t="shared" si="5"/>
        <v>10067.071911327384</v>
      </c>
      <c r="G82" s="1">
        <f>IF(F82/$F$4&gt;InputFiled!$D$3,InputFiled!$D$3,F82/$F$4)</f>
        <v>0.94543462365647746</v>
      </c>
      <c r="L82" s="1">
        <f>IF((C82/100)&lt;InputFiled!$E$3,IF(E82/100&gt;InputFiled!$F$3,IF(F82/$F$4&gt;InputFiled!$D$3,0,IF(G82=InputFiled!$D$3,0,G82-D82)),0),0)</f>
        <v>-0.4134299821987204</v>
      </c>
    </row>
    <row r="83" spans="1:12">
      <c r="A83">
        <f t="shared" si="6"/>
        <v>1784</v>
      </c>
      <c r="B83">
        <f t="shared" si="7"/>
        <v>14518.31111111111</v>
      </c>
      <c r="C83" s="11">
        <f>IF(IF($I$3&lt;&gt;1,IF($I$3&gt;A83,IF((A83/$I$3)*100&gt;100,100,(A83/$I$3)*100),100),0)&gt;InputFiled!$E$3*100,InputFiled!$E$3*100,IF($I$3&lt;&gt;1,IF($I$3&gt;A83,IF((A83/$I$3)*100&gt;100,100,(A83/$I$3)*100),100),0))</f>
        <v>14.613368283093052</v>
      </c>
      <c r="D83" s="1">
        <f t="shared" si="4"/>
        <v>1.3634663705954537</v>
      </c>
      <c r="E83">
        <f>IF(ROUNDDOWN(E82-0.1,1)&lt;InputFiled!$F$3*100,InputFiled!$F$3*100,ROUNDDOWN(E82-0.1,1))</f>
        <v>82.1</v>
      </c>
      <c r="F83">
        <f t="shared" si="5"/>
        <v>10079.332656651779</v>
      </c>
      <c r="G83" s="1">
        <f>IF(F83/$F$4&gt;InputFiled!$D$3,InputFiled!$D$3,F83/$F$4)</f>
        <v>0.94658607397327454</v>
      </c>
      <c r="L83" s="1">
        <f>IF((C83/100)&lt;InputFiled!$E$3,IF(E83/100&gt;InputFiled!$F$3,IF(F83/$F$4&gt;InputFiled!$D$3,0,IF(G83=InputFiled!$D$3,0,G83-D83)),0),0)</f>
        <v>-0.41688029662217918</v>
      </c>
    </row>
    <row r="84" spans="1:12">
      <c r="A84">
        <f t="shared" si="6"/>
        <v>1798</v>
      </c>
      <c r="B84">
        <f t="shared" si="7"/>
        <v>14567.31111111111</v>
      </c>
      <c r="C84" s="11">
        <f>IF(IF($I$3&lt;&gt;1,IF($I$3&gt;A84,IF((A84/$I$3)*100&gt;100,100,(A84/$I$3)*100),100),0)&gt;InputFiled!$E$3*100,InputFiled!$E$3*100,IF($I$3&lt;&gt;1,IF($I$3&gt;A84,IF((A84/$I$3)*100&gt;100,100,(A84/$I$3)*100),100),0))</f>
        <v>14.728047182175622</v>
      </c>
      <c r="D84" s="1">
        <f t="shared" si="4"/>
        <v>1.3680681353357098</v>
      </c>
      <c r="E84">
        <f>IF(ROUNDDOWN(E83-0.1,1)&lt;InputFiled!$F$3*100,InputFiled!$F$3*100,ROUNDDOWN(E83-0.1,1))</f>
        <v>82</v>
      </c>
      <c r="F84">
        <f t="shared" si="5"/>
        <v>10091.623306233061</v>
      </c>
      <c r="G84" s="1">
        <f>IF(F84/$F$4&gt;InputFiled!$D$3,InputFiled!$D$3,F84/$F$4)</f>
        <v>0.94774033270547831</v>
      </c>
      <c r="L84" s="1">
        <f>IF((C84/100)&lt;InputFiled!$E$3,IF(E84/100&gt;InputFiled!$F$3,IF(F84/$F$4&gt;InputFiled!$D$3,0,IF(G84=InputFiled!$D$3,0,G84-D84)),0),0)</f>
        <v>-0.42032780263023151</v>
      </c>
    </row>
    <row r="85" spans="1:12">
      <c r="A85">
        <f t="shared" si="6"/>
        <v>1812</v>
      </c>
      <c r="B85">
        <f t="shared" si="7"/>
        <v>14616.31111111111</v>
      </c>
      <c r="C85" s="11">
        <f>IF(IF($I$3&lt;&gt;1,IF($I$3&gt;A85,IF((A85/$I$3)*100&gt;100,100,(A85/$I$3)*100),100),0)&gt;InputFiled!$E$3*100,InputFiled!$E$3*100,IF($I$3&lt;&gt;1,IF($I$3&gt;A85,IF((A85/$I$3)*100&gt;100,100,(A85/$I$3)*100),100),0))</f>
        <v>14.842726081258192</v>
      </c>
      <c r="D85" s="1">
        <f t="shared" si="4"/>
        <v>1.3726699000759657</v>
      </c>
      <c r="E85">
        <f>IF(ROUNDDOWN(E84-0.1,1)&lt;InputFiled!$F$3*100,InputFiled!$F$3*100,ROUNDDOWN(E84-0.1,1))</f>
        <v>81.900000000000006</v>
      </c>
      <c r="F85">
        <f t="shared" si="5"/>
        <v>10103.943969610635</v>
      </c>
      <c r="G85" s="1">
        <f>IF(F85/$F$4&gt;InputFiled!$D$3,InputFiled!$D$3,F85/$F$4)</f>
        <v>0.9488974101403248</v>
      </c>
      <c r="L85" s="1">
        <f>IF((C85/100)&lt;InputFiled!$E$3,IF(E85/100&gt;InputFiled!$F$3,IF(F85/$F$4&gt;InputFiled!$D$3,0,IF(G85=InputFiled!$D$3,0,G85-D85)),0),0)</f>
        <v>-0.42377248993564087</v>
      </c>
    </row>
    <row r="86" spans="1:12">
      <c r="A86">
        <f t="shared" si="6"/>
        <v>1826</v>
      </c>
      <c r="B86">
        <f t="shared" si="7"/>
        <v>14665.31111111111</v>
      </c>
      <c r="C86" s="11">
        <f>IF(IF($I$3&lt;&gt;1,IF($I$3&gt;A86,IF((A86/$I$3)*100&gt;100,100,(A86/$I$3)*100),100),0)&gt;InputFiled!$E$3*100,InputFiled!$E$3*100,IF($I$3&lt;&gt;1,IF($I$3&gt;A86,IF((A86/$I$3)*100&gt;100,100,(A86/$I$3)*100),100),0))</f>
        <v>14.95740498034076</v>
      </c>
      <c r="D86" s="1">
        <f t="shared" si="4"/>
        <v>1.3772716648162218</v>
      </c>
      <c r="E86">
        <f>IF(ROUNDDOWN(E85-0.1,1)&lt;InputFiled!$F$3*100,InputFiled!$F$3*100,ROUNDDOWN(E85-0.1,1))</f>
        <v>81.8</v>
      </c>
      <c r="F86">
        <f t="shared" si="5"/>
        <v>10116.294756859548</v>
      </c>
      <c r="G86" s="1">
        <f>IF(F86/$F$4&gt;InputFiled!$D$3,InputFiled!$D$3,F86/$F$4)</f>
        <v>0.95005731661535453</v>
      </c>
      <c r="L86" s="1">
        <f>IF((C86/100)&lt;InputFiled!$E$3,IF(E86/100&gt;InputFiled!$F$3,IF(F86/$F$4&gt;InputFiled!$D$3,0,IF(G86=InputFiled!$D$3,0,G86-D86)),0),0)</f>
        <v>-0.42721434820086723</v>
      </c>
    </row>
    <row r="87" spans="1:12">
      <c r="A87">
        <f t="shared" si="6"/>
        <v>1840</v>
      </c>
      <c r="B87">
        <f t="shared" si="7"/>
        <v>14714.31111111111</v>
      </c>
      <c r="C87" s="11">
        <f>IF(IF($I$3&lt;&gt;1,IF($I$3&gt;A87,IF((A87/$I$3)*100&gt;100,100,(A87/$I$3)*100),100),0)&gt;InputFiled!$E$3*100,InputFiled!$E$3*100,IF($I$3&lt;&gt;1,IF($I$3&gt;A87,IF((A87/$I$3)*100&gt;100,100,(A87/$I$3)*100),100),0))</f>
        <v>15.072083879423328</v>
      </c>
      <c r="D87" s="1">
        <f t="shared" si="4"/>
        <v>1.3818734295564776</v>
      </c>
      <c r="E87">
        <f>IF(ROUNDDOWN(E86-0.1,1)&lt;InputFiled!$F$3*100,InputFiled!$F$3*100,ROUNDDOWN(E86-0.1,1))</f>
        <v>81.7</v>
      </c>
      <c r="F87">
        <f t="shared" si="5"/>
        <v>10128.67577859377</v>
      </c>
      <c r="G87" s="1">
        <f>IF(F87/$F$4&gt;InputFiled!$D$3,InputFiled!$D$3,F87/$F$4)</f>
        <v>0.95122006251871949</v>
      </c>
      <c r="L87" s="1">
        <f>IF((C87/100)&lt;InputFiled!$E$3,IF(E87/100&gt;InputFiled!$F$3,IF(F87/$F$4&gt;InputFiled!$D$3,0,IF(G87=InputFiled!$D$3,0,G87-D87)),0),0)</f>
        <v>-0.43065336703775814</v>
      </c>
    </row>
    <row r="88" spans="1:12">
      <c r="A88">
        <f t="shared" si="6"/>
        <v>1854</v>
      </c>
      <c r="B88">
        <f t="shared" si="7"/>
        <v>14763.31111111111</v>
      </c>
      <c r="C88" s="11">
        <f>IF(IF($I$3&lt;&gt;1,IF($I$3&gt;A88,IF((A88/$I$3)*100&gt;100,100,(A88/$I$3)*100),100),0)&gt;InputFiled!$E$3*100,InputFiled!$E$3*100,IF($I$3&lt;&gt;1,IF($I$3&gt;A88,IF((A88/$I$3)*100&gt;100,100,(A88/$I$3)*100),100),0))</f>
        <v>15.186762778505896</v>
      </c>
      <c r="D88" s="1">
        <f t="shared" si="4"/>
        <v>1.3864751942967335</v>
      </c>
      <c r="E88">
        <f>IF(ROUNDDOWN(E87-0.1,1)&lt;InputFiled!$F$3*100,InputFiled!$F$3*100,ROUNDDOWN(E87-0.1,1))</f>
        <v>81.599999999999994</v>
      </c>
      <c r="F88">
        <f t="shared" si="5"/>
        <v>10141.087145969499</v>
      </c>
      <c r="G88" s="1">
        <f>IF(F88/$F$4&gt;InputFiled!$D$3,InputFiled!$D$3,F88/$F$4)</f>
        <v>0.95238565828949484</v>
      </c>
      <c r="L88" s="1">
        <f>IF((C88/100)&lt;InputFiled!$E$3,IF(E88/100&gt;InputFiled!$F$3,IF(F88/$F$4&gt;InputFiled!$D$3,0,IF(G88=InputFiled!$D$3,0,G88-D88)),0),0)</f>
        <v>-0.43408953600723865</v>
      </c>
    </row>
    <row r="89" spans="1:12">
      <c r="A89">
        <f t="shared" si="6"/>
        <v>1868</v>
      </c>
      <c r="B89">
        <f t="shared" si="7"/>
        <v>14812.31111111111</v>
      </c>
      <c r="C89" s="11">
        <f>IF(IF($I$3&lt;&gt;1,IF($I$3&gt;A89,IF((A89/$I$3)*100&gt;100,100,(A89/$I$3)*100),100),0)&gt;InputFiled!$E$3*100,InputFiled!$E$3*100,IF($I$3&lt;&gt;1,IF($I$3&gt;A89,IF((A89/$I$3)*100&gt;100,100,(A89/$I$3)*100),100),0))</f>
        <v>15.301441677588468</v>
      </c>
      <c r="D89" s="1">
        <f t="shared" si="4"/>
        <v>1.3910769590369896</v>
      </c>
      <c r="E89">
        <f>IF(ROUNDDOWN(E88-0.1,1)&lt;InputFiled!$F$3*100,InputFiled!$F$3*100,ROUNDDOWN(E88-0.1,1))</f>
        <v>81.5</v>
      </c>
      <c r="F89">
        <f t="shared" si="5"/>
        <v>10153.528970688478</v>
      </c>
      <c r="G89" s="1">
        <f>IF(F89/$F$4&gt;InputFiled!$D$3,InputFiled!$D$3,F89/$F$4)</f>
        <v>0.95355411441798954</v>
      </c>
      <c r="L89" s="1">
        <f>IF((C89/100)&lt;InputFiled!$E$3,IF(E89/100&gt;InputFiled!$F$3,IF(F89/$F$4&gt;InputFiled!$D$3,0,IF(G89=InputFiled!$D$3,0,G89-D89)),0),0)</f>
        <v>-0.43752284461900004</v>
      </c>
    </row>
    <row r="90" spans="1:12">
      <c r="A90">
        <f t="shared" si="6"/>
        <v>1882</v>
      </c>
      <c r="B90">
        <f t="shared" si="7"/>
        <v>14861.31111111111</v>
      </c>
      <c r="C90" s="11">
        <f>IF(IF($I$3&lt;&gt;1,IF($I$3&gt;A90,IF((A90/$I$3)*100&gt;100,100,(A90/$I$3)*100),100),0)&gt;InputFiled!$E$3*100,InputFiled!$E$3*100,IF($I$3&lt;&gt;1,IF($I$3&gt;A90,IF((A90/$I$3)*100&gt;100,100,(A90/$I$3)*100),100),0))</f>
        <v>15.416120576671036</v>
      </c>
      <c r="D90" s="1">
        <f t="shared" si="4"/>
        <v>1.3956787237772454</v>
      </c>
      <c r="E90">
        <f>IF(ROUNDDOWN(E89-0.1,1)&lt;InputFiled!$F$3*100,InputFiled!$F$3*100,ROUNDDOWN(E89-0.1,1))</f>
        <v>81.400000000000006</v>
      </c>
      <c r="F90">
        <f t="shared" si="5"/>
        <v>10166.001365001363</v>
      </c>
      <c r="G90" s="1">
        <f>IF(F90/$F$4&gt;InputFiled!$D$3,InputFiled!$D$3,F90/$F$4)</f>
        <v>0.95472544144606308</v>
      </c>
      <c r="L90" s="1">
        <f>IF((C90/100)&lt;InputFiled!$E$3,IF(E90/100&gt;InputFiled!$F$3,IF(F90/$F$4&gt;InputFiled!$D$3,0,IF(G90=InputFiled!$D$3,0,G90-D90)),0),0)</f>
        <v>-0.44095328233118236</v>
      </c>
    </row>
    <row r="91" spans="1:12">
      <c r="A91">
        <f t="shared" si="6"/>
        <v>1896</v>
      </c>
      <c r="B91">
        <f t="shared" si="7"/>
        <v>14910.31111111111</v>
      </c>
      <c r="C91" s="11">
        <f>IF(IF($I$3&lt;&gt;1,IF($I$3&gt;A91,IF((A91/$I$3)*100&gt;100,100,(A91/$I$3)*100),100),0)&gt;InputFiled!$E$3*100,InputFiled!$E$3*100,IF($I$3&lt;&gt;1,IF($I$3&gt;A91,IF((A91/$I$3)*100&gt;100,100,(A91/$I$3)*100),100),0))</f>
        <v>15.530799475753604</v>
      </c>
      <c r="D91" s="1">
        <f t="shared" si="4"/>
        <v>1.4002804885175013</v>
      </c>
      <c r="E91">
        <f>IF(ROUNDDOWN(E90-0.1,1)&lt;InputFiled!$F$3*100,InputFiled!$F$3*100,ROUNDDOWN(E90-0.1,1))</f>
        <v>81.3</v>
      </c>
      <c r="F91">
        <f t="shared" si="5"/>
        <v>10178.504441711082</v>
      </c>
      <c r="G91" s="1">
        <f>IF(F91/$F$4&gt;InputFiled!$D$3,InputFiled!$D$3,F91/$F$4)</f>
        <v>0.9558996499674407</v>
      </c>
      <c r="L91" s="1">
        <f>IF((C91/100)&lt;InputFiled!$E$3,IF(E91/100&gt;InputFiled!$F$3,IF(F91/$F$4&gt;InputFiled!$D$3,0,IF(G91=InputFiled!$D$3,0,G91-D91)),0),0)</f>
        <v>-0.44438083855006061</v>
      </c>
    </row>
    <row r="92" spans="1:12">
      <c r="A92">
        <f t="shared" si="6"/>
        <v>1910</v>
      </c>
      <c r="B92">
        <f t="shared" si="7"/>
        <v>14959.31111111111</v>
      </c>
      <c r="C92" s="11">
        <f>IF(IF($I$3&lt;&gt;1,IF($I$3&gt;A92,IF((A92/$I$3)*100&gt;100,100,(A92/$I$3)*100),100),0)&gt;InputFiled!$E$3*100,InputFiled!$E$3*100,IF($I$3&lt;&gt;1,IF($I$3&gt;A92,IF((A92/$I$3)*100&gt;100,100,(A92/$I$3)*100),100),0))</f>
        <v>15.645478374836172</v>
      </c>
      <c r="D92" s="1">
        <f t="shared" si="4"/>
        <v>1.4048822532577574</v>
      </c>
      <c r="E92">
        <f>IF(ROUNDDOWN(E91-0.1,1)&lt;InputFiled!$F$3*100,InputFiled!$F$3*100,ROUNDDOWN(E91-0.1,1))</f>
        <v>81.2</v>
      </c>
      <c r="F92">
        <f t="shared" si="5"/>
        <v>10191.038314176243</v>
      </c>
      <c r="G92" s="1">
        <f>IF(F92/$F$4&gt;InputFiled!$D$3,InputFiled!$D$3,F92/$F$4)</f>
        <v>0.95707675062803343</v>
      </c>
      <c r="L92" s="1">
        <f>IF((C92/100)&lt;InputFiled!$E$3,IF(E92/100&gt;InputFiled!$F$3,IF(F92/$F$4&gt;InputFiled!$D$3,0,IF(G92=InputFiled!$D$3,0,G92-D92)),0),0)</f>
        <v>-0.44780550262972396</v>
      </c>
    </row>
    <row r="93" spans="1:12">
      <c r="A93">
        <f t="shared" si="6"/>
        <v>1924</v>
      </c>
      <c r="B93">
        <f t="shared" si="7"/>
        <v>15008.31111111111</v>
      </c>
      <c r="C93" s="11">
        <f>IF(IF($I$3&lt;&gt;1,IF($I$3&gt;A93,IF((A93/$I$3)*100&gt;100,100,(A93/$I$3)*100),100),0)&gt;InputFiled!$E$3*100,InputFiled!$E$3*100,IF($I$3&lt;&gt;1,IF($I$3&gt;A93,IF((A93/$I$3)*100&gt;100,100,(A93/$I$3)*100),100),0))</f>
        <v>15.760157273918743</v>
      </c>
      <c r="D93" s="1">
        <f t="shared" si="4"/>
        <v>1.4094840179980133</v>
      </c>
      <c r="E93">
        <f>IF(ROUNDDOWN(E92-0.1,1)&lt;InputFiled!$F$3*100,InputFiled!$F$3*100,ROUNDDOWN(E92-0.1,1))</f>
        <v>81.099999999999994</v>
      </c>
      <c r="F93">
        <f t="shared" si="5"/>
        <v>10203.603096314562</v>
      </c>
      <c r="G93" s="1">
        <f>IF(F93/$F$4&gt;InputFiled!$D$3,InputFiled!$D$3,F93/$F$4)</f>
        <v>0.95825675412626021</v>
      </c>
      <c r="L93" s="1">
        <f>IF((C93/100)&lt;InputFiled!$E$3,IF(E93/100&gt;InputFiled!$F$3,IF(F93/$F$4&gt;InputFiled!$D$3,0,IF(G93=InputFiled!$D$3,0,G93-D93)),0),0)</f>
        <v>-0.45122726387175305</v>
      </c>
    </row>
    <row r="94" spans="1:12">
      <c r="A94">
        <f t="shared" si="6"/>
        <v>1938</v>
      </c>
      <c r="B94">
        <f t="shared" si="7"/>
        <v>15057.31111111111</v>
      </c>
      <c r="C94" s="11">
        <f>IF(IF($I$3&lt;&gt;1,IF($I$3&gt;A94,IF((A94/$I$3)*100&gt;100,100,(A94/$I$3)*100),100),0)&gt;InputFiled!$E$3*100,InputFiled!$E$3*100,IF($I$3&lt;&gt;1,IF($I$3&gt;A94,IF((A94/$I$3)*100&gt;100,100,(A94/$I$3)*100),100),0))</f>
        <v>15.874836173001311</v>
      </c>
      <c r="D94" s="1">
        <f t="shared" si="4"/>
        <v>1.4140857827382693</v>
      </c>
      <c r="E94">
        <f>IF(ROUNDDOWN(E93-0.1,1)&lt;InputFiled!$F$3*100,InputFiled!$F$3*100,ROUNDDOWN(E93-0.1,1))</f>
        <v>81</v>
      </c>
      <c r="F94">
        <f t="shared" si="5"/>
        <v>10216.198902606309</v>
      </c>
      <c r="G94" s="1">
        <f>IF(F94/$F$4&gt;InputFiled!$D$3,InputFiled!$D$3,F94/$F$4)</f>
        <v>0.95943967121337159</v>
      </c>
      <c r="L94" s="1">
        <f>IF((C94/100)&lt;InputFiled!$E$3,IF(E94/100&gt;InputFiled!$F$3,IF(F94/$F$4&gt;InputFiled!$D$3,0,IF(G94=InputFiled!$D$3,0,G94-D94)),0),0)</f>
        <v>-0.45464611152489776</v>
      </c>
    </row>
    <row r="95" spans="1:12">
      <c r="A95">
        <f t="shared" si="6"/>
        <v>1952</v>
      </c>
      <c r="B95">
        <f t="shared" si="7"/>
        <v>15106.31111111111</v>
      </c>
      <c r="C95" s="11">
        <f>IF(IF($I$3&lt;&gt;1,IF($I$3&gt;A95,IF((A95/$I$3)*100&gt;100,100,(A95/$I$3)*100),100),0)&gt;InputFiled!$E$3*100,InputFiled!$E$3*100,IF($I$3&lt;&gt;1,IF($I$3&gt;A95,IF((A95/$I$3)*100&gt;100,100,(A95/$I$3)*100),100),0))</f>
        <v>15.989515072083879</v>
      </c>
      <c r="D95" s="1">
        <f t="shared" si="4"/>
        <v>1.4186875474785252</v>
      </c>
      <c r="E95">
        <f>IF(ROUNDDOWN(E94-0.1,1)&lt;InputFiled!$F$3*100,InputFiled!$F$3*100,ROUNDDOWN(E94-0.1,1))</f>
        <v>80.900000000000006</v>
      </c>
      <c r="F95">
        <f t="shared" si="5"/>
        <v>10228.825848097787</v>
      </c>
      <c r="G95" s="1">
        <f>IF(F95/$F$4&gt;InputFiled!$D$3,InputFiled!$D$3,F95/$F$4)</f>
        <v>0.96062551269377605</v>
      </c>
      <c r="L95" s="1">
        <f>IF((C95/100)&lt;InputFiled!$E$3,IF(E95/100&gt;InputFiled!$F$3,IF(F95/$F$4&gt;InputFiled!$D$3,0,IF(G95=InputFiled!$D$3,0,G95-D95)),0),0)</f>
        <v>-0.45806203478474916</v>
      </c>
    </row>
    <row r="96" spans="1:12">
      <c r="A96">
        <f t="shared" si="6"/>
        <v>1966</v>
      </c>
      <c r="B96">
        <f t="shared" si="7"/>
        <v>15155.311111111108</v>
      </c>
      <c r="C96" s="11">
        <f>IF(IF($I$3&lt;&gt;1,IF($I$3&gt;A96,IF((A96/$I$3)*100&gt;100,100,(A96/$I$3)*100),100),0)&gt;InputFiled!$E$3*100,InputFiled!$E$3*100,IF($I$3&lt;&gt;1,IF($I$3&gt;A96,IF((A96/$I$3)*100&gt;100,100,(A96/$I$3)*100),100),0))</f>
        <v>16.104193971166445</v>
      </c>
      <c r="D96" s="1">
        <f t="shared" si="4"/>
        <v>1.4232893122187809</v>
      </c>
      <c r="E96">
        <f>IF(ROUNDDOWN(E95-0.1,1)&lt;InputFiled!$F$3*100,InputFiled!$F$3*100,ROUNDDOWN(E95-0.1,1))</f>
        <v>80.8</v>
      </c>
      <c r="F96">
        <f t="shared" si="5"/>
        <v>10241.48404840484</v>
      </c>
      <c r="G96" s="1">
        <f>IF(F96/$F$4&gt;InputFiled!$D$3,InputFiled!$D$3,F96/$F$4)</f>
        <v>0.96181428942536973</v>
      </c>
      <c r="L96" s="1">
        <f>IF((C96/100)&lt;InputFiled!$E$3,IF(E96/100&gt;InputFiled!$F$3,IF(F96/$F$4&gt;InputFiled!$D$3,0,IF(G96=InputFiled!$D$3,0,G96-D96)),0),0)</f>
        <v>-0.46147502279341113</v>
      </c>
    </row>
    <row r="97" spans="1:12">
      <c r="A97">
        <f t="shared" si="6"/>
        <v>1980</v>
      </c>
      <c r="B97">
        <f t="shared" si="7"/>
        <v>15204.31111111111</v>
      </c>
      <c r="C97" s="11">
        <f>IF(IF($I$3&lt;&gt;1,IF($I$3&gt;A97,IF((A97/$I$3)*100&gt;100,100,(A97/$I$3)*100),100),0)&gt;InputFiled!$E$3*100,InputFiled!$E$3*100,IF($I$3&lt;&gt;1,IF($I$3&gt;A97,IF((A97/$I$3)*100&gt;100,100,(A97/$I$3)*100),100),0))</f>
        <v>16.218872870249019</v>
      </c>
      <c r="D97" s="1">
        <f t="shared" si="4"/>
        <v>1.4278910769590372</v>
      </c>
      <c r="E97">
        <f>IF(ROUNDDOWN(E96-0.1,1)&lt;InputFiled!$F$3*100,InputFiled!$F$3*100,ROUNDDOWN(E96-0.1,1))</f>
        <v>80.7</v>
      </c>
      <c r="F97">
        <f t="shared" si="5"/>
        <v>10254.173619716368</v>
      </c>
      <c r="G97" s="1">
        <f>IF(F97/$F$4&gt;InputFiled!$D$3,InputFiled!$D$3,F97/$F$4)</f>
        <v>0.96300601231986671</v>
      </c>
      <c r="L97" s="1">
        <f>IF((C97/100)&lt;InputFiled!$E$3,IF(E97/100&gt;InputFiled!$F$3,IF(F97/$F$4&gt;InputFiled!$D$3,0,IF(G97=InputFiled!$D$3,0,G97-D97)),0),0)</f>
        <v>-0.46488506463917045</v>
      </c>
    </row>
    <row r="98" spans="1:12">
      <c r="A98">
        <f t="shared" si="6"/>
        <v>1994</v>
      </c>
      <c r="B98">
        <f t="shared" si="7"/>
        <v>15253.31111111111</v>
      </c>
      <c r="C98" s="11">
        <f>IF(IF($I$3&lt;&gt;1,IF($I$3&gt;A98,IF((A98/$I$3)*100&gt;100,100,(A98/$I$3)*100),100),0)&gt;InputFiled!$E$3*100,InputFiled!$E$3*100,IF($I$3&lt;&gt;1,IF($I$3&gt;A98,IF((A98/$I$3)*100&gt;100,100,(A98/$I$3)*100),100),0))</f>
        <v>16.333551769331585</v>
      </c>
      <c r="D98" s="1">
        <f t="shared" si="4"/>
        <v>1.432492841699293</v>
      </c>
      <c r="E98">
        <f>IF(ROUNDDOWN(E97-0.1,1)&lt;InputFiled!$F$3*100,InputFiled!$F$3*100,ROUNDDOWN(E97-0.1,1))</f>
        <v>80.599999999999994</v>
      </c>
      <c r="F98">
        <f t="shared" si="5"/>
        <v>10266.894678797904</v>
      </c>
      <c r="G98" s="1">
        <f>IF(F98/$F$4&gt;InputFiled!$D$3,InputFiled!$D$3,F98/$F$4)</f>
        <v>0.96420069234313455</v>
      </c>
      <c r="L98" s="1">
        <f>IF((C98/100)&lt;InputFiled!$E$3,IF(E98/100&gt;InputFiled!$F$3,IF(F98/$F$4&gt;InputFiled!$D$3,0,IF(G98=InputFiled!$D$3,0,G98-D98)),0),0)</f>
        <v>-0.46829214935615848</v>
      </c>
    </row>
    <row r="99" spans="1:12">
      <c r="A99">
        <f t="shared" si="6"/>
        <v>2008</v>
      </c>
      <c r="B99">
        <f t="shared" si="7"/>
        <v>15302.31111111111</v>
      </c>
      <c r="C99" s="11">
        <f>IF(IF($I$3&lt;&gt;1,IF($I$3&gt;A99,IF((A99/$I$3)*100&gt;100,100,(A99/$I$3)*100),100),0)&gt;InputFiled!$E$3*100,InputFiled!$E$3*100,IF($I$3&lt;&gt;1,IF($I$3&gt;A99,IF((A99/$I$3)*100&gt;100,100,(A99/$I$3)*100),100),0))</f>
        <v>16.448230668414155</v>
      </c>
      <c r="D99" s="1">
        <f t="shared" si="4"/>
        <v>1.4370946064395489</v>
      </c>
      <c r="E99">
        <f>IF(ROUNDDOWN(E98-0.1,1)&lt;InputFiled!$F$3*100,InputFiled!$F$3*100,ROUNDDOWN(E98-0.1,1))</f>
        <v>80.5</v>
      </c>
      <c r="F99">
        <f t="shared" si="5"/>
        <v>10279.647342995167</v>
      </c>
      <c r="G99" s="1">
        <f>IF(F99/$F$4&gt;InputFiled!$D$3,InputFiled!$D$3,F99/$F$4)</f>
        <v>0.96539834051552831</v>
      </c>
      <c r="L99" s="1">
        <f>IF((C99/100)&lt;InputFiled!$E$3,IF(E99/100&gt;InputFiled!$F$3,IF(F99/$F$4&gt;InputFiled!$D$3,0,IF(G99=InputFiled!$D$3,0,G99-D99)),0),0)</f>
        <v>-0.47169626592402059</v>
      </c>
    </row>
    <row r="100" spans="1:12">
      <c r="A100">
        <f t="shared" si="6"/>
        <v>2022</v>
      </c>
      <c r="B100">
        <f t="shared" si="7"/>
        <v>15351.31111111111</v>
      </c>
      <c r="C100" s="11">
        <f>IF(IF($I$3&lt;&gt;1,IF($I$3&gt;A100,IF((A100/$I$3)*100&gt;100,100,(A100/$I$3)*100),100),0)&gt;InputFiled!$E$3*100,InputFiled!$E$3*100,IF($I$3&lt;&gt;1,IF($I$3&gt;A100,IF((A100/$I$3)*100&gt;100,100,(A100/$I$3)*100),100),0))</f>
        <v>16.562909567496721</v>
      </c>
      <c r="D100" s="1">
        <f t="shared" si="4"/>
        <v>1.441696371179805</v>
      </c>
      <c r="E100">
        <f>IF(ROUNDDOWN(E99-0.1,1)&lt;InputFiled!$F$3*100,InputFiled!$F$3*100,ROUNDDOWN(E99-0.1,1))</f>
        <v>80.400000000000006</v>
      </c>
      <c r="F100">
        <f t="shared" si="5"/>
        <v>10292.431730237699</v>
      </c>
      <c r="G100" s="1">
        <f>IF(F100/$F$4&gt;InputFiled!$D$3,InputFiled!$D$3,F100/$F$4)</f>
        <v>0.96659896791223154</v>
      </c>
      <c r="L100" s="1">
        <f>IF((C100/100)&lt;InputFiled!$E$3,IF(E100/100&gt;InputFiled!$F$3,IF(F100/$F$4&gt;InputFiled!$D$3,0,IF(G100=InputFiled!$D$3,0,G100-D100)),0),0)</f>
        <v>-0.47509740326757344</v>
      </c>
    </row>
    <row r="101" spans="1:12">
      <c r="A101">
        <f t="shared" si="6"/>
        <v>2036</v>
      </c>
      <c r="B101">
        <f t="shared" si="7"/>
        <v>15400.31111111111</v>
      </c>
      <c r="C101" s="11">
        <f>IF(IF($I$3&lt;&gt;1,IF($I$3&gt;A101,IF((A101/$I$3)*100&gt;100,100,(A101/$I$3)*100),100),0)&gt;InputFiled!$E$3*100,InputFiled!$E$3*100,IF($I$3&lt;&gt;1,IF($I$3&gt;A101,IF((A101/$I$3)*100&gt;100,100,(A101/$I$3)*100),100),0))</f>
        <v>16.677588466579294</v>
      </c>
      <c r="D101" s="1">
        <f t="shared" si="4"/>
        <v>1.4462981359200608</v>
      </c>
      <c r="E101">
        <f>IF(ROUNDDOWN(E100-0.1,1)&lt;InputFiled!$F$3*100,InputFiled!$F$3*100,ROUNDDOWN(E100-0.1,1))</f>
        <v>80.3</v>
      </c>
      <c r="F101">
        <f t="shared" si="5"/>
        <v>10305.247959042479</v>
      </c>
      <c r="G101" s="1">
        <f>IF(F101/$F$4&gt;InputFiled!$D$3,InputFiled!$D$3,F101/$F$4)</f>
        <v>0.96780258566359667</v>
      </c>
      <c r="L101" s="1">
        <f>IF((C101/100)&lt;InputFiled!$E$3,IF(E101/100&gt;InputFiled!$F$3,IF(F101/$F$4&gt;InputFiled!$D$3,0,IF(G101=InputFiled!$D$3,0,G101-D101)),0),0)</f>
        <v>-0.47849555025646417</v>
      </c>
    </row>
    <row r="102" spans="1:12">
      <c r="A102">
        <f t="shared" si="6"/>
        <v>2050</v>
      </c>
      <c r="B102">
        <f t="shared" si="7"/>
        <v>15449.31111111111</v>
      </c>
      <c r="C102" s="11">
        <f>IF(IF($I$3&lt;&gt;1,IF($I$3&gt;A102,IF((A102/$I$3)*100&gt;100,100,(A102/$I$3)*100),100),0)&gt;InputFiled!$E$3*100,InputFiled!$E$3*100,IF($I$3&lt;&gt;1,IF($I$3&gt;A102,IF((A102/$I$3)*100&gt;100,100,(A102/$I$3)*100),100),0))</f>
        <v>16.792267365661861</v>
      </c>
      <c r="D102" s="1">
        <f t="shared" si="4"/>
        <v>1.4508999006603167</v>
      </c>
      <c r="E102">
        <f>IF(ROUNDDOWN(E101-0.1,1)&lt;InputFiled!$F$3*100,InputFiled!$F$3*100,ROUNDDOWN(E101-0.1,1))</f>
        <v>80.2</v>
      </c>
      <c r="F102">
        <f t="shared" si="5"/>
        <v>10318.096148517594</v>
      </c>
      <c r="G102" s="1">
        <f>IF(F102/$F$4&gt;InputFiled!$D$3,InputFiled!$D$3,F102/$F$4)</f>
        <v>0.9690092049554887</v>
      </c>
      <c r="L102" s="1">
        <f>IF((C102/100)&lt;InputFiled!$E$3,IF(E102/100&gt;InputFiled!$F$3,IF(F102/$F$4&gt;InputFiled!$D$3,0,IF(G102=InputFiled!$D$3,0,G102-D102)),0),0)</f>
        <v>-0.48189069570482801</v>
      </c>
    </row>
    <row r="103" spans="1:12">
      <c r="A103">
        <f t="shared" si="6"/>
        <v>2064</v>
      </c>
      <c r="B103">
        <f t="shared" si="7"/>
        <v>15498.31111111111</v>
      </c>
      <c r="C103" s="11">
        <f>IF(IF($I$3&lt;&gt;1,IF($I$3&gt;A103,IF((A103/$I$3)*100&gt;100,100,(A103/$I$3)*100),100),0)&gt;InputFiled!$E$3*100,InputFiled!$E$3*100,IF($I$3&lt;&gt;1,IF($I$3&gt;A103,IF((A103/$I$3)*100&gt;100,100,(A103/$I$3)*100),100),0))</f>
        <v>16.90694626474443</v>
      </c>
      <c r="D103" s="1">
        <f t="shared" si="4"/>
        <v>1.4555016654005728</v>
      </c>
      <c r="E103">
        <f>IF(ROUNDDOWN(E102-0.1,1)&lt;InputFiled!$F$3*100,InputFiled!$F$3*100,ROUNDDOWN(E102-0.1,1))</f>
        <v>80.099999999999994</v>
      </c>
      <c r="F103">
        <f t="shared" si="5"/>
        <v>10330.976418365932</v>
      </c>
      <c r="G103" s="1">
        <f>IF(F103/$F$4&gt;InputFiled!$D$3,InputFiled!$D$3,F103/$F$4)</f>
        <v>0.97021883702963285</v>
      </c>
      <c r="L103" s="1">
        <f>IF((C103/100)&lt;InputFiled!$E$3,IF(E103/100&gt;InputFiled!$F$3,IF(F103/$F$4&gt;InputFiled!$D$3,0,IF(G103=InputFiled!$D$3,0,G103-D103)),0),0)</f>
        <v>-0.48528282837093994</v>
      </c>
    </row>
    <row r="104" spans="1:12">
      <c r="A104">
        <f t="shared" si="6"/>
        <v>2078</v>
      </c>
      <c r="B104">
        <f t="shared" si="7"/>
        <v>15547.311111111108</v>
      </c>
      <c r="C104" s="11">
        <f>IF(IF($I$3&lt;&gt;1,IF($I$3&gt;A104,IF((A104/$I$3)*100&gt;100,100,(A104/$I$3)*100),100),0)&gt;InputFiled!$E$3*100,InputFiled!$E$3*100,IF($I$3&lt;&gt;1,IF($I$3&gt;A104,IF((A104/$I$3)*100&gt;100,100,(A104/$I$3)*100),100),0))</f>
        <v>17.021625163826997</v>
      </c>
      <c r="D104" s="1">
        <f t="shared" si="4"/>
        <v>1.4601034301408284</v>
      </c>
      <c r="E104">
        <f>IF(ROUNDDOWN(E103-0.1,1)&lt;InputFiled!$F$3*100,InputFiled!$F$3*100,ROUNDDOWN(E103-0.1,1))</f>
        <v>80</v>
      </c>
      <c r="F104">
        <f t="shared" si="5"/>
        <v>10343.888888888887</v>
      </c>
      <c r="G104" s="1">
        <f>IF(F104/$F$4&gt;InputFiled!$D$3,InputFiled!$D$3,F104/$F$4)</f>
        <v>0.97143149318396205</v>
      </c>
      <c r="L104" s="1">
        <f>IF((C104/100)&lt;InputFiled!$E$3,IF(E104/100&gt;InputFiled!$F$3,IF(F104/$F$4&gt;InputFiled!$D$3,0,IF(G104=InputFiled!$D$3,0,G104-D104)),0),0)</f>
        <v>-0.48867193695686639</v>
      </c>
    </row>
    <row r="105" spans="1:12">
      <c r="A105">
        <f t="shared" si="6"/>
        <v>2092</v>
      </c>
      <c r="B105">
        <f t="shared" si="7"/>
        <v>15596.311111111112</v>
      </c>
      <c r="C105" s="11">
        <f>IF(IF($I$3&lt;&gt;1,IF($I$3&gt;A105,IF((A105/$I$3)*100&gt;100,100,(A105/$I$3)*100),100),0)&gt;InputFiled!$E$3*100,InputFiled!$E$3*100,IF($I$3&lt;&gt;1,IF($I$3&gt;A105,IF((A105/$I$3)*100&gt;100,100,(A105/$I$3)*100),100),0))</f>
        <v>17.13630406290957</v>
      </c>
      <c r="D105" s="1">
        <f t="shared" si="4"/>
        <v>1.4647051948810847</v>
      </c>
      <c r="E105">
        <f>IF(ROUNDDOWN(E104-0.1,1)&lt;InputFiled!$F$3*100,InputFiled!$F$3*100,ROUNDDOWN(E104-0.1,1))</f>
        <v>79.900000000000006</v>
      </c>
      <c r="F105">
        <f t="shared" si="5"/>
        <v>10356.833680990125</v>
      </c>
      <c r="G105" s="1">
        <f>IF(F105/$F$4&gt;InputFiled!$D$3,InputFiled!$D$3,F105/$F$4)</f>
        <v>0.97264718477297052</v>
      </c>
      <c r="L105" s="1">
        <f>IF((C105/100)&lt;InputFiled!$E$3,IF(E105/100&gt;InputFiled!$F$3,IF(F105/$F$4&gt;InputFiled!$D$3,0,IF(G105=InputFiled!$D$3,0,G105-D105)),0),0)</f>
        <v>-0.49205801010811423</v>
      </c>
    </row>
    <row r="106" spans="1:12">
      <c r="A106">
        <f t="shared" si="6"/>
        <v>2106</v>
      </c>
      <c r="B106">
        <f t="shared" si="7"/>
        <v>15645.31111111111</v>
      </c>
      <c r="C106" s="11">
        <f>IF(IF($I$3&lt;&gt;1,IF($I$3&gt;A106,IF((A106/$I$3)*100&gt;100,100,(A106/$I$3)*100),100),0)&gt;InputFiled!$E$3*100,InputFiled!$E$3*100,IF($I$3&lt;&gt;1,IF($I$3&gt;A106,IF((A106/$I$3)*100&gt;100,100,(A106/$I$3)*100),100),0))</f>
        <v>17.250982961992136</v>
      </c>
      <c r="D106" s="1">
        <f t="shared" si="4"/>
        <v>1.4693069596213406</v>
      </c>
      <c r="E106">
        <f>IF(ROUNDDOWN(E105-0.1,1)&lt;InputFiled!$F$3*100,InputFiled!$F$3*100,ROUNDDOWN(E105-0.1,1))</f>
        <v>79.8</v>
      </c>
      <c r="F106">
        <f t="shared" si="5"/>
        <v>10369.810916179336</v>
      </c>
      <c r="G106" s="1">
        <f>IF(F106/$F$4&gt;InputFiled!$D$3,InputFiled!$D$3,F106/$F$4)</f>
        <v>0.97386592320806697</v>
      </c>
      <c r="L106" s="1">
        <f>IF((C106/100)&lt;InputFiled!$E$3,IF(E106/100&gt;InputFiled!$F$3,IF(F106/$F$4&gt;InputFiled!$D$3,0,IF(G106=InputFiled!$D$3,0,G106-D106)),0),0)</f>
        <v>-0.49544103641327364</v>
      </c>
    </row>
    <row r="107" spans="1:12">
      <c r="A107">
        <f t="shared" si="6"/>
        <v>2120</v>
      </c>
      <c r="B107">
        <f t="shared" si="7"/>
        <v>15694.31111111111</v>
      </c>
      <c r="C107" s="11">
        <f>IF(IF($I$3&lt;&gt;1,IF($I$3&gt;A107,IF((A107/$I$3)*100&gt;100,100,(A107/$I$3)*100),100),0)&gt;InputFiled!$E$3*100,InputFiled!$E$3*100,IF($I$3&lt;&gt;1,IF($I$3&gt;A107,IF((A107/$I$3)*100&gt;100,100,(A107/$I$3)*100),100),0))</f>
        <v>17.365661861074706</v>
      </c>
      <c r="D107" s="1">
        <f t="shared" si="4"/>
        <v>1.4739087243615965</v>
      </c>
      <c r="E107">
        <f>IF(ROUNDDOWN(E106-0.1,1)&lt;InputFiled!$F$3*100,InputFiled!$F$3*100,ROUNDDOWN(E106-0.1,1))</f>
        <v>79.7</v>
      </c>
      <c r="F107">
        <f t="shared" si="5"/>
        <v>10382.820716576047</v>
      </c>
      <c r="G107" s="1">
        <f>IF(F107/$F$4&gt;InputFiled!$D$3,InputFiled!$D$3,F107/$F$4)</f>
        <v>0.9750877199579312</v>
      </c>
      <c r="L107" s="1">
        <f>IF((C107/100)&lt;InputFiled!$E$3,IF(E107/100&gt;InputFiled!$F$3,IF(F107/$F$4&gt;InputFiled!$D$3,0,IF(G107=InputFiled!$D$3,0,G107-D107)),0),0)</f>
        <v>-0.49882100440366528</v>
      </c>
    </row>
    <row r="108" spans="1:12">
      <c r="A108">
        <f t="shared" si="6"/>
        <v>2134</v>
      </c>
      <c r="B108">
        <f t="shared" si="7"/>
        <v>15743.311111111108</v>
      </c>
      <c r="C108" s="11">
        <f>IF(IF($I$3&lt;&gt;1,IF($I$3&gt;A108,IF((A108/$I$3)*100&gt;100,100,(A108/$I$3)*100),100),0)&gt;InputFiled!$E$3*100,InputFiled!$E$3*100,IF($I$3&lt;&gt;1,IF($I$3&gt;A108,IF((A108/$I$3)*100&gt;100,100,(A108/$I$3)*100),100),0))</f>
        <v>17.480340760157272</v>
      </c>
      <c r="D108" s="1">
        <f t="shared" si="4"/>
        <v>1.4785104891018523</v>
      </c>
      <c r="E108">
        <f>IF(ROUNDDOWN(E107-0.1,1)&lt;InputFiled!$F$3*100,InputFiled!$F$3*100,ROUNDDOWN(E107-0.1,1))</f>
        <v>79.599999999999994</v>
      </c>
      <c r="F108">
        <f t="shared" si="5"/>
        <v>10395.863204913456</v>
      </c>
      <c r="G108" s="1">
        <f>IF(F108/$F$4&gt;InputFiled!$D$3,InputFiled!$D$3,F108/$F$4)</f>
        <v>0.97631258654887587</v>
      </c>
      <c r="L108" s="1">
        <f>IF((C108/100)&lt;InputFiled!$E$3,IF(E108/100&gt;InputFiled!$F$3,IF(F108/$F$4&gt;InputFiled!$D$3,0,IF(G108=InputFiled!$D$3,0,G108-D108)),0),0)</f>
        <v>-0.50219790255297647</v>
      </c>
    </row>
    <row r="109" spans="1:12">
      <c r="A109">
        <f t="shared" si="6"/>
        <v>2148</v>
      </c>
      <c r="B109">
        <f t="shared" si="7"/>
        <v>15792.311111111112</v>
      </c>
      <c r="C109" s="11">
        <f>IF(IF($I$3&lt;&gt;1,IF($I$3&gt;A109,IF((A109/$I$3)*100&gt;100,100,(A109/$I$3)*100),100),0)&gt;InputFiled!$E$3*100,InputFiled!$E$3*100,IF($I$3&lt;&gt;1,IF($I$3&gt;A109,IF((A109/$I$3)*100&gt;100,100,(A109/$I$3)*100),100),0))</f>
        <v>17.595019659239846</v>
      </c>
      <c r="D109" s="1">
        <f t="shared" si="4"/>
        <v>1.4831122538421087</v>
      </c>
      <c r="E109">
        <f>IF(ROUNDDOWN(E108-0.1,1)&lt;InputFiled!$F$3*100,InputFiled!$F$3*100,ROUNDDOWN(E108-0.1,1))</f>
        <v>79.5</v>
      </c>
      <c r="F109">
        <f t="shared" si="5"/>
        <v>10408.938504542277</v>
      </c>
      <c r="G109" s="1">
        <f>IF(F109/$F$4&gt;InputFiled!$D$3,InputFiled!$D$3,F109/$F$4)</f>
        <v>0.97754053456520629</v>
      </c>
      <c r="L109" s="1">
        <f>IF((C109/100)&lt;InputFiled!$E$3,IF(E109/100&gt;InputFiled!$F$3,IF(F109/$F$4&gt;InputFiled!$D$3,0,IF(G109=InputFiled!$D$3,0,G109-D109)),0),0)</f>
        <v>-0.50557171927690236</v>
      </c>
    </row>
    <row r="110" spans="1:12">
      <c r="A110">
        <f t="shared" si="6"/>
        <v>2162</v>
      </c>
      <c r="B110">
        <f t="shared" si="7"/>
        <v>15841.31111111111</v>
      </c>
      <c r="C110" s="11">
        <f>IF(IF($I$3&lt;&gt;1,IF($I$3&gt;A110,IF((A110/$I$3)*100&gt;100,100,(A110/$I$3)*100),100),0)&gt;InputFiled!$E$3*100,InputFiled!$E$3*100,IF($I$3&lt;&gt;1,IF($I$3&gt;A110,IF((A110/$I$3)*100&gt;100,100,(A110/$I$3)*100),100),0))</f>
        <v>17.709698558322412</v>
      </c>
      <c r="D110" s="1">
        <f t="shared" si="4"/>
        <v>1.4877140185823643</v>
      </c>
      <c r="E110">
        <f>IF(ROUNDDOWN(E109-0.1,1)&lt;InputFiled!$F$3*100,InputFiled!$F$3*100,ROUNDDOWN(E109-0.1,1))</f>
        <v>79.400000000000006</v>
      </c>
      <c r="F110">
        <f t="shared" si="5"/>
        <v>10422.046739434647</v>
      </c>
      <c r="G110" s="1">
        <f>IF(F110/$F$4&gt;InputFiled!$D$3,InputFiled!$D$3,F110/$F$4)</f>
        <v>0.97877157564958794</v>
      </c>
      <c r="L110" s="1">
        <f>IF((C110/100)&lt;InputFiled!$E$3,IF(E110/100&gt;InputFiled!$F$3,IF(F110/$F$4&gt;InputFiled!$D$3,0,IF(G110=InputFiled!$D$3,0,G110-D110)),0),0)</f>
        <v>-0.50894244293277635</v>
      </c>
    </row>
    <row r="111" spans="1:12">
      <c r="A111">
        <f t="shared" si="6"/>
        <v>2176</v>
      </c>
      <c r="B111">
        <f t="shared" si="7"/>
        <v>15890.31111111111</v>
      </c>
      <c r="C111" s="11">
        <f>IF(IF($I$3&lt;&gt;1,IF($I$3&gt;A111,IF((A111/$I$3)*100&gt;100,100,(A111/$I$3)*100),100),0)&gt;InputFiled!$E$3*100,InputFiled!$E$3*100,IF($I$3&lt;&gt;1,IF($I$3&gt;A111,IF((A111/$I$3)*100&gt;100,100,(A111/$I$3)*100),100),0))</f>
        <v>17.824377457404982</v>
      </c>
      <c r="D111" s="1">
        <f t="shared" si="4"/>
        <v>1.4923157833226204</v>
      </c>
      <c r="E111">
        <f>IF(ROUNDDOWN(E110-0.1,1)&lt;InputFiled!$F$3*100,InputFiled!$F$3*100,ROUNDDOWN(E110-0.1,1))</f>
        <v>79.3</v>
      </c>
      <c r="F111">
        <f t="shared" si="5"/>
        <v>10435.188034188033</v>
      </c>
      <c r="G111" s="1">
        <f>IF(F111/$F$4&gt;InputFiled!$D$3,InputFiled!$D$3,F111/$F$4)</f>
        <v>0.98000572150341336</v>
      </c>
      <c r="L111" s="1">
        <f>IF((C111/100)&lt;InputFiled!$E$3,IF(E111/100&gt;InputFiled!$F$3,IF(F111/$F$4&gt;InputFiled!$D$3,0,IF(G111=InputFiled!$D$3,0,G111-D111)),0),0)</f>
        <v>-0.51231006181920702</v>
      </c>
    </row>
    <row r="112" spans="1:12">
      <c r="A112">
        <f t="shared" si="6"/>
        <v>2190</v>
      </c>
      <c r="B112">
        <f t="shared" si="7"/>
        <v>15939.31111111111</v>
      </c>
      <c r="C112" s="11">
        <f>IF(IF($I$3&lt;&gt;1,IF($I$3&gt;A112,IF((A112/$I$3)*100&gt;100,100,(A112/$I$3)*100),100),0)&gt;InputFiled!$E$3*100,InputFiled!$E$3*100,IF($I$3&lt;&gt;1,IF($I$3&gt;A112,IF((A112/$I$3)*100&gt;100,100,(A112/$I$3)*100),100),0))</f>
        <v>17.939056356487548</v>
      </c>
      <c r="D112" s="1">
        <f t="shared" si="4"/>
        <v>1.4969175480628762</v>
      </c>
      <c r="E112">
        <f>IF(ROUNDDOWN(E111-0.1,1)&lt;InputFiled!$F$3*100,InputFiled!$F$3*100,ROUNDDOWN(E111-0.1,1))</f>
        <v>79.2</v>
      </c>
      <c r="F112">
        <f t="shared" si="5"/>
        <v>10448.362514029179</v>
      </c>
      <c r="G112" s="1">
        <f>IF(F112/$F$4&gt;InputFiled!$D$3,InputFiled!$D$3,F112/$F$4)</f>
        <v>0.98124298388717246</v>
      </c>
      <c r="L112" s="1">
        <f>IF((C112/100)&lt;InputFiled!$E$3,IF(E112/100&gt;InputFiled!$F$3,IF(F112/$F$4&gt;InputFiled!$D$3,0,IF(G112=InputFiled!$D$3,0,G112-D112)),0),0)</f>
        <v>-0.51567456417570379</v>
      </c>
    </row>
    <row r="113" spans="1:12">
      <c r="A113">
        <f t="shared" si="6"/>
        <v>2204</v>
      </c>
      <c r="B113">
        <f t="shared" si="7"/>
        <v>15988.31111111111</v>
      </c>
      <c r="C113" s="11">
        <f>IF(IF($I$3&lt;&gt;1,IF($I$3&gt;A113,IF((A113/$I$3)*100&gt;100,100,(A113/$I$3)*100),100),0)&gt;InputFiled!$E$3*100,InputFiled!$E$3*100,IF($I$3&lt;&gt;1,IF($I$3&gt;A113,IF((A113/$I$3)*100&gt;100,100,(A113/$I$3)*100),100),0))</f>
        <v>18.053735255570118</v>
      </c>
      <c r="D113" s="1">
        <f t="shared" si="4"/>
        <v>1.5015193128031321</v>
      </c>
      <c r="E113">
        <f>IF(ROUNDDOWN(E112-0.1,1)&lt;InputFiled!$F$3*100,InputFiled!$F$3*100,ROUNDDOWN(E112-0.1,1))</f>
        <v>79.099999999999994</v>
      </c>
      <c r="F113">
        <f t="shared" si="5"/>
        <v>10461.570304818091</v>
      </c>
      <c r="G113" s="1">
        <f>IF(F113/$F$4&gt;InputFiled!$D$3,InputFiled!$D$3,F113/$F$4)</f>
        <v>0.98248337462082747</v>
      </c>
      <c r="L113" s="1">
        <f>IF((C113/100)&lt;InputFiled!$E$3,IF(E113/100&gt;InputFiled!$F$3,IF(F113/$F$4&gt;InputFiled!$D$3,0,IF(G113=InputFiled!$D$3,0,G113-D113)),0),0)</f>
        <v>-0.51903593818230465</v>
      </c>
    </row>
    <row r="114" spans="1:12">
      <c r="A114">
        <f t="shared" si="6"/>
        <v>2218</v>
      </c>
      <c r="B114">
        <f t="shared" si="7"/>
        <v>16037.31111111111</v>
      </c>
      <c r="C114" s="11">
        <f>IF(IF($I$3&lt;&gt;1,IF($I$3&gt;A114,IF((A114/$I$3)*100&gt;100,100,(A114/$I$3)*100),100),0)&gt;InputFiled!$E$3*100,InputFiled!$E$3*100,IF($I$3&lt;&gt;1,IF($I$3&gt;A114,IF((A114/$I$3)*100&gt;100,100,(A114/$I$3)*100),100),0))</f>
        <v>18.168414154652687</v>
      </c>
      <c r="D114" s="1">
        <f t="shared" si="4"/>
        <v>1.5061210775433882</v>
      </c>
      <c r="E114">
        <f>IF(ROUNDDOWN(E113-0.1,1)&lt;InputFiled!$F$3*100,InputFiled!$F$3*100,ROUNDDOWN(E113-0.1,1))</f>
        <v>79</v>
      </c>
      <c r="F114">
        <f t="shared" si="5"/>
        <v>10474.811533052038</v>
      </c>
      <c r="G114" s="1">
        <f>IF(F114/$F$4&gt;InputFiled!$D$3,InputFiled!$D$3,F114/$F$4)</f>
        <v>0.98372690558418774</v>
      </c>
      <c r="L114" s="1">
        <f>IF((C114/100)&lt;InputFiled!$E$3,IF(E114/100&gt;InputFiled!$F$3,IF(F114/$F$4&gt;InputFiled!$D$3,0,IF(G114=InputFiled!$D$3,0,G114-D114)),0),0)</f>
        <v>-0.52239417195920046</v>
      </c>
    </row>
    <row r="115" spans="1:12">
      <c r="A115">
        <f t="shared" si="6"/>
        <v>2232</v>
      </c>
      <c r="B115">
        <f t="shared" si="7"/>
        <v>16086.31111111111</v>
      </c>
      <c r="C115" s="11">
        <f>IF(IF($I$3&lt;&gt;1,IF($I$3&gt;A115,IF((A115/$I$3)*100&gt;100,100,(A115/$I$3)*100),100),0)&gt;InputFiled!$E$3*100,InputFiled!$E$3*100,IF($I$3&lt;&gt;1,IF($I$3&gt;A115,IF((A115/$I$3)*100&gt;100,100,(A115/$I$3)*100),100),0))</f>
        <v>18.283093053735257</v>
      </c>
      <c r="D115" s="1">
        <f t="shared" si="4"/>
        <v>1.5107228422836441</v>
      </c>
      <c r="E115">
        <f>IF(ROUNDDOWN(E114-0.1,1)&lt;InputFiled!$F$3*100,InputFiled!$F$3*100,ROUNDDOWN(E114-0.1,1))</f>
        <v>78.900000000000006</v>
      </c>
      <c r="F115">
        <f t="shared" si="5"/>
        <v>10488.086325869594</v>
      </c>
      <c r="G115" s="1">
        <f>IF(F115/$F$4&gt;InputFiled!$D$3,InputFiled!$D$3,F115/$F$4)</f>
        <v>0.98497358871729046</v>
      </c>
      <c r="L115" s="1">
        <f>IF((C115/100)&lt;InputFiled!$E$3,IF(E115/100&gt;InputFiled!$F$3,IF(F115/$F$4&gt;InputFiled!$D$3,0,IF(G115=InputFiled!$D$3,0,G115-D115)),0),0)</f>
        <v>-0.5257492535663536</v>
      </c>
    </row>
    <row r="116" spans="1:12">
      <c r="A116">
        <f t="shared" si="6"/>
        <v>2246</v>
      </c>
      <c r="B116">
        <f t="shared" si="7"/>
        <v>16135.31111111111</v>
      </c>
      <c r="C116" s="11">
        <f>IF(IF($I$3&lt;&gt;1,IF($I$3&gt;A116,IF((A116/$I$3)*100&gt;100,100,(A116/$I$3)*100),100),0)&gt;InputFiled!$E$3*100,InputFiled!$E$3*100,IF($I$3&lt;&gt;1,IF($I$3&gt;A116,IF((A116/$I$3)*100&gt;100,100,(A116/$I$3)*100),100),0))</f>
        <v>18.397771952817823</v>
      </c>
      <c r="D116" s="1">
        <f t="shared" si="4"/>
        <v>1.5153246070239001</v>
      </c>
      <c r="E116">
        <f>IF(ROUNDDOWN(E115-0.1,1)&lt;InputFiled!$F$3*100,InputFiled!$F$3*100,ROUNDDOWN(E115-0.1,1))</f>
        <v>78.8</v>
      </c>
      <c r="F116">
        <f t="shared" si="5"/>
        <v>10501.394811054708</v>
      </c>
      <c r="G116" s="1">
        <f>IF(F116/$F$4&gt;InputFiled!$D$3,InputFiled!$D$3,F116/$F$4)</f>
        <v>0.98622343602078189</v>
      </c>
      <c r="L116" s="1">
        <f>IF((C116/100)&lt;InputFiled!$E$3,IF(E116/100&gt;InputFiled!$F$3,IF(F116/$F$4&gt;InputFiled!$D$3,0,IF(G116=InputFiled!$D$3,0,G116-D116)),0),0)</f>
        <v>-0.52910117100311826</v>
      </c>
    </row>
    <row r="117" spans="1:12">
      <c r="A117">
        <f t="shared" si="6"/>
        <v>2260</v>
      </c>
      <c r="B117">
        <f t="shared" si="7"/>
        <v>16184.31111111111</v>
      </c>
      <c r="C117" s="11">
        <f>IF(IF($I$3&lt;&gt;1,IF($I$3&gt;A117,IF((A117/$I$3)*100&gt;100,100,(A117/$I$3)*100),100),0)&gt;InputFiled!$E$3*100,InputFiled!$E$3*100,IF($I$3&lt;&gt;1,IF($I$3&gt;A117,IF((A117/$I$3)*100&gt;100,100,(A117/$I$3)*100),100),0))</f>
        <v>18.512450851900393</v>
      </c>
      <c r="D117" s="1">
        <f t="shared" si="4"/>
        <v>1.519926371764156</v>
      </c>
      <c r="E117">
        <f>IF(ROUNDDOWN(E116-0.1,1)&lt;InputFiled!$F$3*100,InputFiled!$F$3*100,ROUNDDOWN(E116-0.1,1))</f>
        <v>78.7</v>
      </c>
      <c r="F117">
        <f t="shared" si="5"/>
        <v>10514.737117040801</v>
      </c>
      <c r="G117" s="1">
        <f>IF(F117/$F$4&gt;InputFiled!$D$3,InputFiled!$D$3,F117/$F$4)</f>
        <v>0.98747645955630237</v>
      </c>
      <c r="L117" s="1">
        <f>IF((C117/100)&lt;InputFiled!$E$3,IF(E117/100&gt;InputFiled!$F$3,IF(F117/$F$4&gt;InputFiled!$D$3,0,IF(G117=InputFiled!$D$3,0,G117-D117)),0),0)</f>
        <v>-0.53244991220785365</v>
      </c>
    </row>
    <row r="118" spans="1:12">
      <c r="A118">
        <f t="shared" si="6"/>
        <v>2274</v>
      </c>
      <c r="B118">
        <f t="shared" si="7"/>
        <v>16233.31111111111</v>
      </c>
      <c r="C118" s="11">
        <f>IF(IF($I$3&lt;&gt;1,IF($I$3&gt;A118,IF((A118/$I$3)*100&gt;100,100,(A118/$I$3)*100),100),0)&gt;InputFiled!$E$3*100,InputFiled!$E$3*100,IF($I$3&lt;&gt;1,IF($I$3&gt;A118,IF((A118/$I$3)*100&gt;100,100,(A118/$I$3)*100),100),0))</f>
        <v>18.627129750982963</v>
      </c>
      <c r="D118" s="1">
        <f t="shared" si="4"/>
        <v>1.5245281365044119</v>
      </c>
      <c r="E118">
        <f>IF(ROUNDDOWN(E117-0.1,1)&lt;InputFiled!$F$3*100,InputFiled!$F$3*100,ROUNDDOWN(E117-0.1,1))</f>
        <v>78.599999999999994</v>
      </c>
      <c r="F118">
        <f t="shared" si="5"/>
        <v>10528.113372914899</v>
      </c>
      <c r="G118" s="1">
        <f>IF(F118/$F$4&gt;InputFiled!$D$3,InputFiled!$D$3,F118/$F$4)</f>
        <v>0.98873267144687516</v>
      </c>
      <c r="L118" s="1">
        <f>IF((C118/100)&lt;InputFiled!$E$3,IF(E118/100&gt;InputFiled!$F$3,IF(F118/$F$4&gt;InputFiled!$D$3,0,IF(G118=InputFiled!$D$3,0,G118-D118)),0),0)</f>
        <v>-0.53579546505753672</v>
      </c>
    </row>
    <row r="119" spans="1:12">
      <c r="A119">
        <f t="shared" si="6"/>
        <v>2288</v>
      </c>
      <c r="B119">
        <f t="shared" si="7"/>
        <v>16282.31111111111</v>
      </c>
      <c r="C119" s="11">
        <f>IF(IF($I$3&lt;&gt;1,IF($I$3&gt;A119,IF((A119/$I$3)*100&gt;100,100,(A119/$I$3)*100),100),0)&gt;InputFiled!$E$3*100,InputFiled!$E$3*100,IF($I$3&lt;&gt;1,IF($I$3&gt;A119,IF((A119/$I$3)*100&gt;100,100,(A119/$I$3)*100),100),0))</f>
        <v>18.741808650065529</v>
      </c>
      <c r="D119" s="1">
        <f t="shared" si="4"/>
        <v>1.529129901244668</v>
      </c>
      <c r="E119">
        <f>IF(ROUNDDOWN(E118-0.1,1)&lt;InputFiled!$F$3*100,InputFiled!$F$3*100,ROUNDDOWN(E118-0.1,1))</f>
        <v>78.5</v>
      </c>
      <c r="F119">
        <f t="shared" si="5"/>
        <v>10541.523708421797</v>
      </c>
      <c r="G119" s="1">
        <f>IF(F119/$F$4&gt;InputFiled!$D$3,InputFiled!$D$3,F119/$F$4)</f>
        <v>0.98999208387729654</v>
      </c>
      <c r="L119" s="1">
        <f>IF((C119/100)&lt;InputFiled!$E$3,IF(E119/100&gt;InputFiled!$F$3,IF(F119/$F$4&gt;InputFiled!$D$3,0,IF(G119=InputFiled!$D$3,0,G119-D119)),0),0)</f>
        <v>-0.53913781736737143</v>
      </c>
    </row>
    <row r="120" spans="1:12">
      <c r="A120">
        <f t="shared" si="6"/>
        <v>2302</v>
      </c>
      <c r="B120">
        <f t="shared" si="7"/>
        <v>16331.31111111111</v>
      </c>
      <c r="C120" s="11">
        <f>IF(IF($I$3&lt;&gt;1,IF($I$3&gt;A120,IF((A120/$I$3)*100&gt;100,100,(A120/$I$3)*100),100),0)&gt;InputFiled!$E$3*100,InputFiled!$E$3*100,IF($I$3&lt;&gt;1,IF($I$3&gt;A120,IF((A120/$I$3)*100&gt;100,100,(A120/$I$3)*100),100),0))</f>
        <v>18.856487549148099</v>
      </c>
      <c r="D120" s="1">
        <f t="shared" si="4"/>
        <v>1.5337316659849238</v>
      </c>
      <c r="E120">
        <f>IF(ROUNDDOWN(E119-0.1,1)&lt;InputFiled!$F$3*100,InputFiled!$F$3*100,ROUNDDOWN(E119-0.1,1))</f>
        <v>78.400000000000006</v>
      </c>
      <c r="F120">
        <f t="shared" si="5"/>
        <v>10554.968253968253</v>
      </c>
      <c r="G120" s="1">
        <f>IF(F120/$F$4&gt;InputFiled!$D$3,InputFiled!$D$3,F120/$F$4)</f>
        <v>0.99125470909453006</v>
      </c>
      <c r="L120" s="1">
        <f>IF((C120/100)&lt;InputFiled!$E$3,IF(E120/100&gt;InputFiled!$F$3,IF(F120/$F$4&gt;InputFiled!$D$3,0,IF(G120=InputFiled!$D$3,0,G120-D120)),0),0)</f>
        <v>-0.54247695689039377</v>
      </c>
    </row>
    <row r="121" spans="1:12">
      <c r="A121">
        <f t="shared" si="6"/>
        <v>2316</v>
      </c>
      <c r="B121">
        <f t="shared" si="7"/>
        <v>16380.31111111111</v>
      </c>
      <c r="C121" s="11">
        <f>IF(IF($I$3&lt;&gt;1,IF($I$3&gt;A121,IF((A121/$I$3)*100&gt;100,100,(A121/$I$3)*100),100),0)&gt;InputFiled!$E$3*100,InputFiled!$E$3*100,IF($I$3&lt;&gt;1,IF($I$3&gt;A121,IF((A121/$I$3)*100&gt;100,100,(A121/$I$3)*100),100),0))</f>
        <v>18.971166448230669</v>
      </c>
      <c r="D121" s="1">
        <f t="shared" si="4"/>
        <v>1.5383334307251797</v>
      </c>
      <c r="E121">
        <f>IF(ROUNDDOWN(E120-0.1,1)&lt;InputFiled!$F$3*100,InputFiled!$F$3*100,ROUNDDOWN(E120-0.1,1))</f>
        <v>78.3</v>
      </c>
      <c r="F121">
        <f t="shared" si="5"/>
        <v>10568.447140627217</v>
      </c>
      <c r="G121" s="1">
        <f>IF(F121/$F$4&gt;InputFiled!$D$3,InputFiled!$D$3,F121/$F$4)</f>
        <v>0.99252055940810413</v>
      </c>
      <c r="L121" s="1">
        <f>IF((C121/100)&lt;InputFiled!$E$3,IF(E121/100&gt;InputFiled!$F$3,IF(F121/$F$4&gt;InputFiled!$D$3,0,IF(G121=InputFiled!$D$3,0,G121-D121)),0),0)</f>
        <v>-0.54581287131707557</v>
      </c>
    </row>
    <row r="122" spans="1:12">
      <c r="A122">
        <f t="shared" si="6"/>
        <v>2330</v>
      </c>
      <c r="B122">
        <f t="shared" si="7"/>
        <v>16429.31111111111</v>
      </c>
      <c r="C122" s="11">
        <f>IF(IF($I$3&lt;&gt;1,IF($I$3&gt;A122,IF((A122/$I$3)*100&gt;100,100,(A122/$I$3)*100),100),0)&gt;InputFiled!$E$3*100,InputFiled!$E$3*100,IF($I$3&lt;&gt;1,IF($I$3&gt;A122,IF((A122/$I$3)*100&gt;100,100,(A122/$I$3)*100),100),0))</f>
        <v>19.085845347313239</v>
      </c>
      <c r="D122" s="1">
        <f t="shared" si="4"/>
        <v>1.5429351954654358</v>
      </c>
      <c r="E122">
        <f>IF(ROUNDDOWN(E121-0.1,1)&lt;InputFiled!$F$3*100,InputFiled!$F$3*100,ROUNDDOWN(E121-0.1,1))</f>
        <v>78.2</v>
      </c>
      <c r="F122">
        <f t="shared" si="5"/>
        <v>10581.960500142084</v>
      </c>
      <c r="G122" s="1">
        <f>IF(F122/$F$4&gt;InputFiled!$D$3,InputFiled!$D$3,F122/$F$4)</f>
        <v>0.99378964719051066</v>
      </c>
      <c r="L122" s="1">
        <f>IF((C122/100)&lt;InputFiled!$E$3,IF(E122/100&gt;InputFiled!$F$3,IF(F122/$F$4&gt;InputFiled!$D$3,0,IF(G122=InputFiled!$D$3,0,G122-D122)),0),0)</f>
        <v>-0.54914554827492512</v>
      </c>
    </row>
    <row r="123" spans="1:12">
      <c r="A123">
        <f t="shared" si="6"/>
        <v>2344</v>
      </c>
      <c r="B123">
        <f t="shared" si="7"/>
        <v>16478.31111111111</v>
      </c>
      <c r="C123" s="11">
        <f>IF(IF($I$3&lt;&gt;1,IF($I$3&gt;A123,IF((A123/$I$3)*100&gt;100,100,(A123/$I$3)*100),100),0)&gt;InputFiled!$E$3*100,InputFiled!$E$3*100,IF($I$3&lt;&gt;1,IF($I$3&gt;A123,IF((A123/$I$3)*100&gt;100,100,(A123/$I$3)*100),100),0))</f>
        <v>19.200524246395805</v>
      </c>
      <c r="D123" s="1">
        <f t="shared" si="4"/>
        <v>1.5475369602056916</v>
      </c>
      <c r="E123">
        <f>IF(ROUNDDOWN(E122-0.1,1)&lt;InputFiled!$F$3*100,InputFiled!$F$3*100,ROUNDDOWN(E122-0.1,1))</f>
        <v>78.099999999999994</v>
      </c>
      <c r="F123">
        <f t="shared" si="5"/>
        <v>10595.508464930999</v>
      </c>
      <c r="G123" s="1">
        <f>IF(F123/$F$4&gt;InputFiled!$D$3,InputFiled!$D$3,F123/$F$4)</f>
        <v>0.99506198487760977</v>
      </c>
      <c r="L123" s="1">
        <f>IF((C123/100)&lt;InputFiled!$E$3,IF(E123/100&gt;InputFiled!$F$3,IF(F123/$F$4&gt;InputFiled!$D$3,0,IF(G123=InputFiled!$D$3,0,G123-D123)),0),0)</f>
        <v>-0.55247497532808187</v>
      </c>
    </row>
    <row r="124" spans="1:12">
      <c r="A124">
        <f t="shared" si="6"/>
        <v>2358</v>
      </c>
      <c r="B124">
        <f t="shared" si="7"/>
        <v>16527.31111111111</v>
      </c>
      <c r="C124" s="11">
        <f>IF(IF($I$3&lt;&gt;1,IF($I$3&gt;A124,IF((A124/$I$3)*100&gt;100,100,(A124/$I$3)*100),100),0)&gt;InputFiled!$E$3*100,InputFiled!$E$3*100,IF($I$3&lt;&gt;1,IF($I$3&gt;A124,IF((A124/$I$3)*100&gt;100,100,(A124/$I$3)*100),100),0))</f>
        <v>19.315203145478375</v>
      </c>
      <c r="D124" s="1">
        <f t="shared" si="4"/>
        <v>1.5521387249459477</v>
      </c>
      <c r="E124">
        <f>IF(ROUNDDOWN(E123-0.1,1)&lt;InputFiled!$F$3*100,InputFiled!$F$3*100,ROUNDDOWN(E123-0.1,1))</f>
        <v>78</v>
      </c>
      <c r="F124">
        <f t="shared" si="5"/>
        <v>10609.091168091167</v>
      </c>
      <c r="G124" s="1">
        <f>IF(F124/$F$4&gt;InputFiled!$D$3,InputFiled!$D$3,F124/$F$4)</f>
        <v>0.9963375849690348</v>
      </c>
      <c r="L124" s="1">
        <f>IF((C124/100)&lt;InputFiled!$E$3,IF(E124/100&gt;InputFiled!$F$3,IF(F124/$F$4&gt;InputFiled!$D$3,0,IF(G124=InputFiled!$D$3,0,G124-D124)),0),0)</f>
        <v>-0.55580113997691294</v>
      </c>
    </row>
    <row r="125" spans="1:12">
      <c r="A125">
        <f t="shared" si="6"/>
        <v>2372</v>
      </c>
      <c r="B125">
        <f t="shared" si="7"/>
        <v>16576.31111111111</v>
      </c>
      <c r="C125" s="11">
        <f>IF(IF($I$3&lt;&gt;1,IF($I$3&gt;A125,IF((A125/$I$3)*100&gt;100,100,(A125/$I$3)*100),100),0)&gt;InputFiled!$E$3*100,InputFiled!$E$3*100,IF($I$3&lt;&gt;1,IF($I$3&gt;A125,IF((A125/$I$3)*100&gt;100,100,(A125/$I$3)*100),100),0))</f>
        <v>19.429882044560944</v>
      </c>
      <c r="D125" s="1">
        <f t="shared" si="4"/>
        <v>1.5567404896862036</v>
      </c>
      <c r="E125">
        <f>IF(ROUNDDOWN(E124-0.1,1)&lt;InputFiled!$F$3*100,InputFiled!$F$3*100,ROUNDDOWN(E124-0.1,1))</f>
        <v>77.900000000000006</v>
      </c>
      <c r="F125">
        <f t="shared" si="5"/>
        <v>10622.708743403222</v>
      </c>
      <c r="G125" s="1">
        <f>IF(F125/$F$4&gt;InputFiled!$D$3,InputFiled!$D$3,F125/$F$4)</f>
        <v>0.99761646002860194</v>
      </c>
      <c r="L125" s="1">
        <f>IF((C125/100)&lt;InputFiled!$E$3,IF(E125/100&gt;InputFiled!$F$3,IF(F125/$F$4&gt;InputFiled!$D$3,0,IF(G125=InputFiled!$D$3,0,G125-D125)),0),0)</f>
        <v>-0.55912402965760166</v>
      </c>
    </row>
    <row r="126" spans="1:12">
      <c r="A126">
        <f t="shared" si="6"/>
        <v>2386</v>
      </c>
      <c r="B126">
        <f t="shared" si="7"/>
        <v>16625.31111111111</v>
      </c>
      <c r="C126" s="11">
        <f>IF(IF($I$3&lt;&gt;1,IF($I$3&gt;A126,IF((A126/$I$3)*100&gt;100,100,(A126/$I$3)*100),100),0)&gt;InputFiled!$E$3*100,InputFiled!$E$3*100,IF($I$3&lt;&gt;1,IF($I$3&gt;A126,IF((A126/$I$3)*100&gt;100,100,(A126/$I$3)*100),100),0))</f>
        <v>19.544560943643514</v>
      </c>
      <c r="D126" s="1">
        <f t="shared" si="4"/>
        <v>1.5613422544264595</v>
      </c>
      <c r="E126">
        <f>IF(ROUNDDOWN(E125-0.1,1)&lt;InputFiled!$F$3*100,InputFiled!$F$3*100,ROUNDDOWN(E125-0.1,1))</f>
        <v>77.8</v>
      </c>
      <c r="F126">
        <f t="shared" si="5"/>
        <v>10636.361325335618</v>
      </c>
      <c r="G126" s="1">
        <f>IF(F126/$F$4&gt;InputFiled!$D$3,InputFiled!$D$3,F126/$F$4)</f>
        <v>0.99889862268472351</v>
      </c>
      <c r="L126" s="1">
        <f>IF((C126/100)&lt;InputFiled!$E$3,IF(E126/100&gt;InputFiled!$F$3,IF(F126/$F$4&gt;InputFiled!$D$3,0,IF(G126=InputFiled!$D$3,0,G126-D126)),0),0)</f>
        <v>-0.56244363174173595</v>
      </c>
    </row>
    <row r="127" spans="1:12">
      <c r="A127">
        <f t="shared" si="6"/>
        <v>2400</v>
      </c>
      <c r="B127">
        <f t="shared" si="7"/>
        <v>16674.31111111111</v>
      </c>
      <c r="C127" s="11">
        <f>IF(IF($I$3&lt;&gt;1,IF($I$3&gt;A127,IF((A127/$I$3)*100&gt;100,100,(A127/$I$3)*100),100),0)&gt;InputFiled!$E$3*100,InputFiled!$E$3*100,IF($I$3&lt;&gt;1,IF($I$3&gt;A127,IF((A127/$I$3)*100&gt;100,100,(A127/$I$3)*100),100),0))</f>
        <v>19.65923984272608</v>
      </c>
      <c r="D127" s="1">
        <f t="shared" si="4"/>
        <v>1.5659440191667156</v>
      </c>
      <c r="E127">
        <f>IF(ROUNDDOWN(E126-0.1,1)&lt;InputFiled!$F$3*100,InputFiled!$F$3*100,ROUNDDOWN(E126-0.1,1))</f>
        <v>77.7</v>
      </c>
      <c r="F127">
        <f t="shared" si="5"/>
        <v>10650.049049049047</v>
      </c>
      <c r="G127" s="1">
        <f>IF(F127/$F$4&gt;InputFiled!$D$3,InputFiled!$D$3,F127/$F$4)</f>
        <v>1.000184085630822</v>
      </c>
      <c r="L127" s="1">
        <f>IF((C127/100)&lt;InputFiled!$E$3,IF(E127/100&gt;InputFiled!$F$3,IF(F127/$F$4&gt;InputFiled!$D$3,0,IF(G127=InputFiled!$D$3,0,G127-D127)),0),0)</f>
        <v>-0.5657599335358936</v>
      </c>
    </row>
    <row r="128" spans="1:12">
      <c r="A128">
        <f t="shared" si="6"/>
        <v>2414</v>
      </c>
      <c r="B128">
        <f t="shared" si="7"/>
        <v>16723.31111111111</v>
      </c>
      <c r="C128" s="11">
        <f>IF(IF($I$3&lt;&gt;1,IF($I$3&gt;A128,IF((A128/$I$3)*100&gt;100,100,(A128/$I$3)*100),100),0)&gt;InputFiled!$E$3*100,InputFiled!$E$3*100,IF($I$3&lt;&gt;1,IF($I$3&gt;A128,IF((A128/$I$3)*100&gt;100,100,(A128/$I$3)*100),100),0))</f>
        <v>19.77391874180865</v>
      </c>
      <c r="D128" s="1">
        <f t="shared" si="4"/>
        <v>1.5705457839069714</v>
      </c>
      <c r="E128">
        <f>IF(ROUNDDOWN(E127-0.1,1)&lt;InputFiled!$F$3*100,InputFiled!$F$3*100,ROUNDDOWN(E127-0.1,1))</f>
        <v>77.599999999999994</v>
      </c>
      <c r="F128">
        <f t="shared" si="5"/>
        <v>10663.772050400916</v>
      </c>
      <c r="G128" s="1">
        <f>IF(F128/$F$4&gt;InputFiled!$D$3,InputFiled!$D$3,F128/$F$4)</f>
        <v>1.0014728616257509</v>
      </c>
      <c r="L128" s="1">
        <f>IF((C128/100)&lt;InputFiled!$E$3,IF(E128/100&gt;InputFiled!$F$3,IF(F128/$F$4&gt;InputFiled!$D$3,0,IF(G128=InputFiled!$D$3,0,G128-D128)),0),0)</f>
        <v>-0.56907292228122053</v>
      </c>
    </row>
    <row r="129" spans="1:12">
      <c r="A129">
        <f t="shared" si="6"/>
        <v>2428</v>
      </c>
      <c r="B129">
        <f t="shared" si="7"/>
        <v>16772.31111111111</v>
      </c>
      <c r="C129" s="11">
        <f>IF(IF($I$3&lt;&gt;1,IF($I$3&gt;A129,IF((A129/$I$3)*100&gt;100,100,(A129/$I$3)*100),100),0)&gt;InputFiled!$E$3*100,InputFiled!$E$3*100,IF($I$3&lt;&gt;1,IF($I$3&gt;A129,IF((A129/$I$3)*100&gt;100,100,(A129/$I$3)*100),100),0))</f>
        <v>19.88859764089122</v>
      </c>
      <c r="D129" s="1">
        <f t="shared" si="4"/>
        <v>1.5751475486472273</v>
      </c>
      <c r="E129">
        <f>IF(ROUNDDOWN(E128-0.1,1)&lt;InputFiled!$F$3*100,InputFiled!$F$3*100,ROUNDDOWN(E128-0.1,1))</f>
        <v>77.5</v>
      </c>
      <c r="F129">
        <f t="shared" si="5"/>
        <v>10677.53046594982</v>
      </c>
      <c r="G129" s="1">
        <f>IF(F129/$F$4&gt;InputFiled!$D$3,InputFiled!$D$3,F129/$F$4)</f>
        <v>1.0027649634942148</v>
      </c>
      <c r="L129" s="1">
        <f>IF((C129/100)&lt;InputFiled!$E$3,IF(E129/100&gt;InputFiled!$F$3,IF(F129/$F$4&gt;InputFiled!$D$3,0,IF(G129=InputFiled!$D$3,0,G129-D129)),0),0)</f>
        <v>-0.57238258515301244</v>
      </c>
    </row>
    <row r="130" spans="1:12">
      <c r="A130">
        <f t="shared" si="6"/>
        <v>2442</v>
      </c>
      <c r="B130">
        <f t="shared" si="7"/>
        <v>16821.31111111111</v>
      </c>
      <c r="C130" s="11">
        <f>IF(IF($I$3&lt;&gt;1,IF($I$3&gt;A130,IF((A130/$I$3)*100&gt;100,100,(A130/$I$3)*100),100),0)&gt;InputFiled!$E$3*100,InputFiled!$E$3*100,IF($I$3&lt;&gt;1,IF($I$3&gt;A130,IF((A130/$I$3)*100&gt;100,100,(A130/$I$3)*100),100),0))</f>
        <v>20.00327653997379</v>
      </c>
      <c r="D130" s="1">
        <f t="shared" si="4"/>
        <v>1.5797493133874834</v>
      </c>
      <c r="E130">
        <f>IF(ROUNDDOWN(E129-0.1,1)&lt;InputFiled!$F$3*100,InputFiled!$F$3*100,ROUNDDOWN(E129-0.1,1))</f>
        <v>77.400000000000006</v>
      </c>
      <c r="F130">
        <f t="shared" si="5"/>
        <v>10691.324432960089</v>
      </c>
      <c r="G130" s="1">
        <f>IF(F130/$F$4&gt;InputFiled!$D$3,InputFiled!$D$3,F130/$F$4)</f>
        <v>1.0040604041271968</v>
      </c>
      <c r="L130" s="1">
        <f>IF((C130/100)&lt;InputFiled!$E$3,IF(E130/100&gt;InputFiled!$F$3,IF(F130/$F$4&gt;InputFiled!$D$3,0,IF(G130=InputFiled!$D$3,0,G130-D130)),0),0)</f>
        <v>-0.5756889092602866</v>
      </c>
    </row>
    <row r="131" spans="1:12">
      <c r="A131">
        <f t="shared" si="6"/>
        <v>2456</v>
      </c>
      <c r="B131">
        <f t="shared" si="7"/>
        <v>16870.31111111111</v>
      </c>
      <c r="C131" s="11">
        <f>IF(IF($I$3&lt;&gt;1,IF($I$3&gt;A131,IF((A131/$I$3)*100&gt;100,100,(A131/$I$3)*100),100),0)&gt;InputFiled!$E$3*100,InputFiled!$E$3*100,IF($I$3&lt;&gt;1,IF($I$3&gt;A131,IF((A131/$I$3)*100&gt;100,100,(A131/$I$3)*100),100),0))</f>
        <v>20.117955439056356</v>
      </c>
      <c r="D131" s="1">
        <f t="shared" si="4"/>
        <v>1.5843510781277392</v>
      </c>
      <c r="E131">
        <f>IF(ROUNDDOWN(E130-0.1,1)&lt;InputFiled!$F$3*100,InputFiled!$F$3*100,ROUNDDOWN(E130-0.1,1))</f>
        <v>77.3</v>
      </c>
      <c r="F131">
        <f t="shared" si="5"/>
        <v>10705.154089406353</v>
      </c>
      <c r="G131" s="1">
        <f>IF(F131/$F$4&gt;InputFiled!$D$3,InputFiled!$D$3,F131/$F$4)</f>
        <v>1.0053591964823858</v>
      </c>
      <c r="L131" s="1">
        <f>IF((C131/100)&lt;InputFiled!$E$3,IF(E131/100&gt;InputFiled!$F$3,IF(F131/$F$4&gt;InputFiled!$D$3,0,IF(G131=InputFiled!$D$3,0,G131-D131)),0),0)</f>
        <v>-0.57899188164535342</v>
      </c>
    </row>
    <row r="132" spans="1:12">
      <c r="A132">
        <f t="shared" si="6"/>
        <v>2470</v>
      </c>
      <c r="B132">
        <f t="shared" si="7"/>
        <v>16919.31111111111</v>
      </c>
      <c r="C132" s="11">
        <f>IF(IF($I$3&lt;&gt;1,IF($I$3&gt;A132,IF((A132/$I$3)*100&gt;100,100,(A132/$I$3)*100),100),0)&gt;InputFiled!$E$3*100,InputFiled!$E$3*100,IF($I$3&lt;&gt;1,IF($I$3&gt;A132,IF((A132/$I$3)*100&gt;100,100,(A132/$I$3)*100),100),0))</f>
        <v>20.232634338138926</v>
      </c>
      <c r="D132" s="1">
        <f t="shared" si="4"/>
        <v>1.5889528428679951</v>
      </c>
      <c r="E132">
        <f>IF(ROUNDDOWN(E131-0.1,1)&lt;InputFiled!$F$3*100,InputFiled!$F$3*100,ROUNDDOWN(E131-0.1,1))</f>
        <v>77.2</v>
      </c>
      <c r="F132">
        <f t="shared" si="5"/>
        <v>10719.019573978121</v>
      </c>
      <c r="G132" s="1">
        <f>IF(F132/$F$4&gt;InputFiled!$D$3,InputFiled!$D$3,F132/$F$4)</f>
        <v>1.0066613535846087</v>
      </c>
      <c r="L132" s="1">
        <f>IF((C132/100)&lt;InputFiled!$E$3,IF(E132/100&gt;InputFiled!$F$3,IF(F132/$F$4&gt;InputFiled!$D$3,0,IF(G132=InputFiled!$D$3,0,G132-D132)),0),0)</f>
        <v>-0.58229148928338637</v>
      </c>
    </row>
    <row r="133" spans="1:12">
      <c r="A133">
        <f t="shared" si="6"/>
        <v>2484</v>
      </c>
      <c r="B133">
        <f t="shared" si="7"/>
        <v>16968.31111111111</v>
      </c>
      <c r="C133" s="11">
        <f>IF(IF($I$3&lt;&gt;1,IF($I$3&gt;A133,IF((A133/$I$3)*100&gt;100,100,(A133/$I$3)*100),100),0)&gt;InputFiled!$E$3*100,InputFiled!$E$3*100,IF($I$3&lt;&gt;1,IF($I$3&gt;A133,IF((A133/$I$3)*100&gt;100,100,(A133/$I$3)*100),100),0))</f>
        <v>20.347313237221496</v>
      </c>
      <c r="D133" s="1">
        <f t="shared" ref="D133:D196" si="8">(B133/$B$4)</f>
        <v>1.5935546076082512</v>
      </c>
      <c r="E133">
        <f>IF(ROUNDDOWN(E132-0.1,1)&lt;InputFiled!$F$3*100,InputFiled!$F$3*100,ROUNDDOWN(E132-0.1,1))</f>
        <v>77.099999999999994</v>
      </c>
      <c r="F133">
        <f t="shared" si="5"/>
        <v>10732.92102608445</v>
      </c>
      <c r="G133" s="1">
        <f>IF(F133/$F$4&gt;InputFiled!$D$3,InputFiled!$D$3,F133/$F$4)</f>
        <v>1.0079668885262671</v>
      </c>
      <c r="L133" s="1">
        <f>IF((C133/100)&lt;InputFiled!$E$3,IF(E133/100&gt;InputFiled!$F$3,IF(F133/$F$4&gt;InputFiled!$D$3,0,IF(G133=InputFiled!$D$3,0,G133-D133)),0),0)</f>
        <v>-0.58558771908198404</v>
      </c>
    </row>
    <row r="134" spans="1:12">
      <c r="A134">
        <f t="shared" si="6"/>
        <v>2498</v>
      </c>
      <c r="B134">
        <f t="shared" si="7"/>
        <v>17017.31111111111</v>
      </c>
      <c r="C134" s="11">
        <f>IF(IF($I$3&lt;&gt;1,IF($I$3&gt;A134,IF((A134/$I$3)*100&gt;100,100,(A134/$I$3)*100),100),0)&gt;InputFiled!$E$3*100,InputFiled!$E$3*100,IF($I$3&lt;&gt;1,IF($I$3&gt;A134,IF((A134/$I$3)*100&gt;100,100,(A134/$I$3)*100),100),0))</f>
        <v>20.461992136304062</v>
      </c>
      <c r="D134" s="1">
        <f t="shared" si="8"/>
        <v>1.598156372348507</v>
      </c>
      <c r="E134">
        <f>IF(ROUNDDOWN(E133-0.1,1)&lt;InputFiled!$F$3*100,InputFiled!$F$3*100,ROUNDDOWN(E133-0.1,1))</f>
        <v>77</v>
      </c>
      <c r="F134">
        <f t="shared" ref="F134:F197" si="9">(($I$7+$K$7)*0.5)*100/E134+(IF(($J$7+($I$7-($I$7*100/E134)))&gt;1,($J$7+($I$7-($I$7*100/E134)))*3.5,1))</f>
        <v>10746.858585858585</v>
      </c>
      <c r="G134" s="1">
        <f>IF(F134/$F$4&gt;InputFiled!$D$3,InputFiled!$D$3,F134/$F$4)</f>
        <v>1.0092758144677738</v>
      </c>
      <c r="L134" s="1">
        <f>IF((C134/100)&lt;InputFiled!$E$3,IF(E134/100&gt;InputFiled!$F$3,IF(F134/$F$4&gt;InputFiled!$D$3,0,IF(G134=InputFiled!$D$3,0,G134-D134)),0),0)</f>
        <v>-0.58888055788073324</v>
      </c>
    </row>
    <row r="135" spans="1:12">
      <c r="A135">
        <f t="shared" ref="A135:A198" si="10">ROUNDUP(A134+$I$7/1000,0)</f>
        <v>2512</v>
      </c>
      <c r="B135">
        <f t="shared" ref="B135:B198" si="11">($I$7+$K$7)*0.5+($J$7/$C$4*C135)*3.5</f>
        <v>17066.31111111111</v>
      </c>
      <c r="C135" s="11">
        <f>IF(IF($I$3&lt;&gt;1,IF($I$3&gt;A135,IF((A135/$I$3)*100&gt;100,100,(A135/$I$3)*100),100),0)&gt;InputFiled!$E$3*100,InputFiled!$E$3*100,IF($I$3&lt;&gt;1,IF($I$3&gt;A135,IF((A135/$I$3)*100&gt;100,100,(A135/$I$3)*100),100),0))</f>
        <v>20.576671035386632</v>
      </c>
      <c r="D135" s="1">
        <f t="shared" si="8"/>
        <v>1.6027581370887631</v>
      </c>
      <c r="E135">
        <f>IF(ROUNDDOWN(E134-0.1,1)&lt;InputFiled!$F$3*100,InputFiled!$F$3*100,ROUNDDOWN(E134-0.1,1))</f>
        <v>76.900000000000006</v>
      </c>
      <c r="F135">
        <f t="shared" si="9"/>
        <v>10760.832394162691</v>
      </c>
      <c r="G135" s="1">
        <f>IF(F135/$F$4&gt;InputFiled!$D$3,InputFiled!$D$3,F135/$F$4)</f>
        <v>1.010588144637997</v>
      </c>
      <c r="L135" s="1">
        <f>IF((C135/100)&lt;InputFiled!$E$3,IF(E135/100&gt;InputFiled!$F$3,IF(F135/$F$4&gt;InputFiled!$D$3,0,IF(G135=InputFiled!$D$3,0,G135-D135)),0),0)</f>
        <v>-0.59216999245076618</v>
      </c>
    </row>
    <row r="136" spans="1:12">
      <c r="A136">
        <f t="shared" si="10"/>
        <v>2526</v>
      </c>
      <c r="B136">
        <f t="shared" si="11"/>
        <v>17115.31111111111</v>
      </c>
      <c r="C136" s="11">
        <f>IF(IF($I$3&lt;&gt;1,IF($I$3&gt;A136,IF((A136/$I$3)*100&gt;100,100,(A136/$I$3)*100),100),0)&gt;InputFiled!$E$3*100,InputFiled!$E$3*100,IF($I$3&lt;&gt;1,IF($I$3&gt;A136,IF((A136/$I$3)*100&gt;100,100,(A136/$I$3)*100),100),0))</f>
        <v>20.691349934469201</v>
      </c>
      <c r="D136" s="1">
        <f t="shared" si="8"/>
        <v>1.607359901829019</v>
      </c>
      <c r="E136">
        <f>IF(ROUNDDOWN(E135-0.1,1)&lt;InputFiled!$F$3*100,InputFiled!$F$3*100,ROUNDDOWN(E135-0.1,1))</f>
        <v>76.8</v>
      </c>
      <c r="F136">
        <f t="shared" si="9"/>
        <v>10774.842592592591</v>
      </c>
      <c r="G136" s="1">
        <f>IF(F136/$F$4&gt;InputFiled!$D$3,InputFiled!$D$3,F136/$F$4)</f>
        <v>1.0119038923347052</v>
      </c>
      <c r="L136" s="1">
        <f>IF((C136/100)&lt;InputFiled!$E$3,IF(E136/100&gt;InputFiled!$F$3,IF(F136/$F$4&gt;InputFiled!$D$3,0,IF(G136=InputFiled!$D$3,0,G136-D136)),0),0)</f>
        <v>-0.59545600949431376</v>
      </c>
    </row>
    <row r="137" spans="1:12">
      <c r="A137">
        <f t="shared" si="10"/>
        <v>2540</v>
      </c>
      <c r="B137">
        <f t="shared" si="11"/>
        <v>17164.31111111111</v>
      </c>
      <c r="C137" s="11">
        <f>IF(IF($I$3&lt;&gt;1,IF($I$3&gt;A137,IF((A137/$I$3)*100&gt;100,100,(A137/$I$3)*100),100),0)&gt;InputFiled!$E$3*100,InputFiled!$E$3*100,IF($I$3&lt;&gt;1,IF($I$3&gt;A137,IF((A137/$I$3)*100&gt;100,100,(A137/$I$3)*100),100),0))</f>
        <v>20.806028833551771</v>
      </c>
      <c r="D137" s="1">
        <f t="shared" si="8"/>
        <v>1.6119616665692749</v>
      </c>
      <c r="E137">
        <f>IF(ROUNDDOWN(E136-0.1,1)&lt;InputFiled!$F$3*100,InputFiled!$F$3*100,ROUNDDOWN(E136-0.1,1))</f>
        <v>76.7</v>
      </c>
      <c r="F137">
        <f t="shared" si="9"/>
        <v>10788.889323482543</v>
      </c>
      <c r="G137" s="1">
        <f>IF(F137/$F$4&gt;InputFiled!$D$3,InputFiled!$D$3,F137/$F$4)</f>
        <v>1.0132230709250163</v>
      </c>
      <c r="L137" s="1">
        <f>IF((C137/100)&lt;InputFiled!$E$3,IF(E137/100&gt;InputFiled!$F$3,IF(F137/$F$4&gt;InputFiled!$D$3,0,IF(G137=InputFiled!$D$3,0,G137-D137)),0),0)</f>
        <v>-0.59873859564425858</v>
      </c>
    </row>
    <row r="138" spans="1:12">
      <c r="A138">
        <f t="shared" si="10"/>
        <v>2554</v>
      </c>
      <c r="B138">
        <f t="shared" si="11"/>
        <v>17213.31111111111</v>
      </c>
      <c r="C138" s="11">
        <f>IF(IF($I$3&lt;&gt;1,IF($I$3&gt;A138,IF((A138/$I$3)*100&gt;100,100,(A138/$I$3)*100),100),0)&gt;InputFiled!$E$3*100,InputFiled!$E$3*100,IF($I$3&lt;&gt;1,IF($I$3&gt;A138,IF((A138/$I$3)*100&gt;100,100,(A138/$I$3)*100),100),0))</f>
        <v>20.920707732634337</v>
      </c>
      <c r="D138" s="1">
        <f t="shared" si="8"/>
        <v>1.616563431309531</v>
      </c>
      <c r="E138">
        <f>IF(ROUNDDOWN(E137-0.1,1)&lt;InputFiled!$F$3*100,InputFiled!$F$3*100,ROUNDDOWN(E137-0.1,1))</f>
        <v>76.599999999999994</v>
      </c>
      <c r="F138">
        <f t="shared" si="9"/>
        <v>10802.972729910067</v>
      </c>
      <c r="G138" s="1">
        <f>IF(F138/$F$4&gt;InputFiled!$D$3,InputFiled!$D$3,F138/$F$4)</f>
        <v>1.0145456938458504</v>
      </c>
      <c r="L138" s="1">
        <f>IF((C138/100)&lt;InputFiled!$E$3,IF(E138/100&gt;InputFiled!$F$3,IF(F138/$F$4&gt;InputFiled!$D$3,0,IF(G138=InputFiled!$D$3,0,G138-D138)),0),0)</f>
        <v>-0.60201773746368059</v>
      </c>
    </row>
    <row r="139" spans="1:12">
      <c r="A139">
        <f t="shared" si="10"/>
        <v>2568</v>
      </c>
      <c r="B139">
        <f t="shared" si="11"/>
        <v>17262.31111111111</v>
      </c>
      <c r="C139" s="11">
        <f>IF(IF($I$3&lt;&gt;1,IF($I$3&gt;A139,IF((A139/$I$3)*100&gt;100,100,(A139/$I$3)*100),100),0)&gt;InputFiled!$E$3*100,InputFiled!$E$3*100,IF($I$3&lt;&gt;1,IF($I$3&gt;A139,IF((A139/$I$3)*100&gt;100,100,(A139/$I$3)*100),100),0))</f>
        <v>21.035386631716907</v>
      </c>
      <c r="D139" s="1">
        <f t="shared" si="8"/>
        <v>1.6211651960497868</v>
      </c>
      <c r="E139">
        <f>IF(ROUNDDOWN(E138-0.1,1)&lt;InputFiled!$F$3*100,InputFiled!$F$3*100,ROUNDDOWN(E138-0.1,1))</f>
        <v>76.5</v>
      </c>
      <c r="F139">
        <f t="shared" si="9"/>
        <v>10817.092955700797</v>
      </c>
      <c r="G139" s="1">
        <f>IF(F139/$F$4&gt;InputFiled!$D$3,InputFiled!$D$3,F139/$F$4)</f>
        <v>1.0158717746043857</v>
      </c>
      <c r="L139" s="1">
        <f>IF((C139/100)&lt;InputFiled!$E$3,IF(E139/100&gt;InputFiled!$F$3,IF(F139/$F$4&gt;InputFiled!$D$3,0,IF(G139=InputFiled!$D$3,0,G139-D139)),0),0)</f>
        <v>-0.6052934214454011</v>
      </c>
    </row>
    <row r="140" spans="1:12">
      <c r="A140">
        <f t="shared" si="10"/>
        <v>2582</v>
      </c>
      <c r="B140">
        <f t="shared" si="11"/>
        <v>17311.311111111107</v>
      </c>
      <c r="C140" s="11">
        <f>IF(IF($I$3&lt;&gt;1,IF($I$3&gt;A140,IF((A140/$I$3)*100&gt;100,100,(A140/$I$3)*100),100),0)&gt;InputFiled!$E$3*100,InputFiled!$E$3*100,IF($I$3&lt;&gt;1,IF($I$3&gt;A140,IF((A140/$I$3)*100&gt;100,100,(A140/$I$3)*100),100),0))</f>
        <v>21.150065530799473</v>
      </c>
      <c r="D140" s="1">
        <f t="shared" si="8"/>
        <v>1.6257669607900425</v>
      </c>
      <c r="E140">
        <f>IF(ROUNDDOWN(E139-0.1,1)&lt;InputFiled!$F$3*100,InputFiled!$F$3*100,ROUNDDOWN(E139-0.1,1))</f>
        <v>76.400000000000006</v>
      </c>
      <c r="F140">
        <f t="shared" si="9"/>
        <v>10831.250145433389</v>
      </c>
      <c r="G140" s="1">
        <f>IF(F140/$F$4&gt;InputFiled!$D$3,InputFiled!$D$3,F140/$F$4)</f>
        <v>1.0172013267785196</v>
      </c>
      <c r="L140" s="1">
        <f>IF((C140/100)&lt;InputFiled!$E$3,IF(E140/100&gt;InputFiled!$F$3,IF(F140/$F$4&gt;InputFiled!$D$3,0,IF(G140=InputFiled!$D$3,0,G140-D140)),0),0)</f>
        <v>-0.60856563401152286</v>
      </c>
    </row>
    <row r="141" spans="1:12">
      <c r="A141">
        <f t="shared" si="10"/>
        <v>2596</v>
      </c>
      <c r="B141">
        <f t="shared" si="11"/>
        <v>17360.31111111111</v>
      </c>
      <c r="C141" s="11">
        <f>IF(IF($I$3&lt;&gt;1,IF($I$3&gt;A141,IF((A141/$I$3)*100&gt;100,100,(A141/$I$3)*100),100),0)&gt;InputFiled!$E$3*100,InputFiled!$E$3*100,IF($I$3&lt;&gt;1,IF($I$3&gt;A141,IF((A141/$I$3)*100&gt;100,100,(A141/$I$3)*100),100),0))</f>
        <v>21.264744429882047</v>
      </c>
      <c r="D141" s="1">
        <f t="shared" si="8"/>
        <v>1.6303687255302988</v>
      </c>
      <c r="E141">
        <f>IF(ROUNDDOWN(E140-0.1,1)&lt;InputFiled!$F$3*100,InputFiled!$F$3*100,ROUNDDOWN(E140-0.1,1))</f>
        <v>76.3</v>
      </c>
      <c r="F141">
        <f t="shared" si="9"/>
        <v>10845.444444444443</v>
      </c>
      <c r="G141" s="1">
        <f>IF(F141/$F$4&gt;InputFiled!$D$3,InputFiled!$D$3,F141/$F$4)</f>
        <v>1.0185343640173301</v>
      </c>
      <c r="L141" s="1">
        <f>IF((C141/100)&lt;InputFiled!$E$3,IF(E141/100&gt;InputFiled!$F$3,IF(F141/$F$4&gt;InputFiled!$D$3,0,IF(G141=InputFiled!$D$3,0,G141-D141)),0),0)</f>
        <v>-0.61183436151296866</v>
      </c>
    </row>
    <row r="142" spans="1:12">
      <c r="A142">
        <f t="shared" si="10"/>
        <v>2610</v>
      </c>
      <c r="B142">
        <f t="shared" si="11"/>
        <v>17409.31111111111</v>
      </c>
      <c r="C142" s="11">
        <f>IF(IF($I$3&lt;&gt;1,IF($I$3&gt;A142,IF((A142/$I$3)*100&gt;100,100,(A142/$I$3)*100),100),0)&gt;InputFiled!$E$3*100,InputFiled!$E$3*100,IF($I$3&lt;&gt;1,IF($I$3&gt;A142,IF((A142/$I$3)*100&gt;100,100,(A142/$I$3)*100),100),0))</f>
        <v>21.379423328964613</v>
      </c>
      <c r="D142" s="1">
        <f t="shared" si="8"/>
        <v>1.6349704902705546</v>
      </c>
      <c r="E142">
        <f>IF(ROUNDDOWN(E141-0.1,1)&lt;InputFiled!$F$3*100,InputFiled!$F$3*100,ROUNDDOWN(E141-0.1,1))</f>
        <v>76.2</v>
      </c>
      <c r="F142">
        <f t="shared" si="9"/>
        <v>10859.675998833478</v>
      </c>
      <c r="G142" s="1">
        <f>IF(F142/$F$4&gt;InputFiled!$D$3,InputFiled!$D$3,F142/$F$4)</f>
        <v>1.0198709000415445</v>
      </c>
      <c r="L142" s="1">
        <f>IF((C142/100)&lt;InputFiled!$E$3,IF(E142/100&gt;InputFiled!$F$3,IF(F142/$F$4&gt;InputFiled!$D$3,0,IF(G142=InputFiled!$D$3,0,G142-D142)),0),0)</f>
        <v>-0.61509959022901017</v>
      </c>
    </row>
    <row r="143" spans="1:12">
      <c r="A143">
        <f t="shared" si="10"/>
        <v>2624</v>
      </c>
      <c r="B143">
        <f t="shared" si="11"/>
        <v>17458.31111111111</v>
      </c>
      <c r="C143" s="11">
        <f>IF(IF($I$3&lt;&gt;1,IF($I$3&gt;A143,IF((A143/$I$3)*100&gt;100,100,(A143/$I$3)*100),100),0)&gt;InputFiled!$E$3*100,InputFiled!$E$3*100,IF($I$3&lt;&gt;1,IF($I$3&gt;A143,IF((A143/$I$3)*100&gt;100,100,(A143/$I$3)*100),100),0))</f>
        <v>21.494102228047183</v>
      </c>
      <c r="D143" s="1">
        <f t="shared" si="8"/>
        <v>1.6395722550108107</v>
      </c>
      <c r="E143">
        <f>IF(ROUNDDOWN(E142-0.1,1)&lt;InputFiled!$F$3*100,InputFiled!$F$3*100,ROUNDDOWN(E142-0.1,1))</f>
        <v>76.099999999999994</v>
      </c>
      <c r="F143">
        <f t="shared" si="9"/>
        <v>10873.94495546795</v>
      </c>
      <c r="G143" s="1">
        <f>IF(F143/$F$4&gt;InputFiled!$D$3,InputFiled!$D$3,F143/$F$4)</f>
        <v>1.0212109486440089</v>
      </c>
      <c r="L143" s="1">
        <f>IF((C143/100)&lt;InputFiled!$E$3,IF(E143/100&gt;InputFiled!$F$3,IF(F143/$F$4&gt;InputFiled!$D$3,0,IF(G143=InputFiled!$D$3,0,G143-D143)),0),0)</f>
        <v>-0.61836130636680187</v>
      </c>
    </row>
    <row r="144" spans="1:12">
      <c r="A144">
        <f t="shared" si="10"/>
        <v>2638</v>
      </c>
      <c r="B144">
        <f t="shared" si="11"/>
        <v>17507.311111111107</v>
      </c>
      <c r="C144" s="11">
        <f>IF(IF($I$3&lt;&gt;1,IF($I$3&gt;A144,IF((A144/$I$3)*100&gt;100,100,(A144/$I$3)*100),100),0)&gt;InputFiled!$E$3*100,InputFiled!$E$3*100,IF($I$3&lt;&gt;1,IF($I$3&gt;A144,IF((A144/$I$3)*100&gt;100,100,(A144/$I$3)*100),100),0))</f>
        <v>21.608781127129749</v>
      </c>
      <c r="D144" s="1">
        <f t="shared" si="8"/>
        <v>1.6441740197510661</v>
      </c>
      <c r="E144">
        <f>IF(ROUNDDOWN(E143-0.1,1)&lt;InputFiled!$F$3*100,InputFiled!$F$3*100,ROUNDDOWN(E143-0.1,1))</f>
        <v>76</v>
      </c>
      <c r="F144">
        <f t="shared" si="9"/>
        <v>10888.251461988302</v>
      </c>
      <c r="G144" s="1">
        <f>IF(F144/$F$4&gt;InputFiled!$D$3,InputFiled!$D$3,F144/$F$4)</f>
        <v>1.0225545236901639</v>
      </c>
      <c r="L144" s="1">
        <f>IF((C144/100)&lt;InputFiled!$E$3,IF(E144/100&gt;InputFiled!$F$3,IF(F144/$F$4&gt;InputFiled!$D$3,0,IF(G144=InputFiled!$D$3,0,G144-D144)),0),0)</f>
        <v>-0.62161949606090228</v>
      </c>
    </row>
    <row r="145" spans="1:12">
      <c r="A145">
        <f t="shared" si="10"/>
        <v>2652</v>
      </c>
      <c r="B145">
        <f t="shared" si="11"/>
        <v>17556.31111111111</v>
      </c>
      <c r="C145" s="11">
        <f>IF(IF($I$3&lt;&gt;1,IF($I$3&gt;A145,IF((A145/$I$3)*100&gt;100,100,(A145/$I$3)*100),100),0)&gt;InputFiled!$E$3*100,InputFiled!$E$3*100,IF($I$3&lt;&gt;1,IF($I$3&gt;A145,IF((A145/$I$3)*100&gt;100,100,(A145/$I$3)*100),100),0))</f>
        <v>21.723460026212319</v>
      </c>
      <c r="D145" s="1">
        <f t="shared" si="8"/>
        <v>1.6487757844913224</v>
      </c>
      <c r="E145">
        <f>IF(ROUNDDOWN(E144-0.1,1)&lt;InputFiled!$F$3*100,InputFiled!$F$3*100,ROUNDDOWN(E144-0.1,1))</f>
        <v>75.900000000000006</v>
      </c>
      <c r="F145">
        <f t="shared" si="9"/>
        <v>10902.595666813057</v>
      </c>
      <c r="G145" s="1">
        <f>IF(F145/$F$4&gt;InputFiled!$D$3,InputFiled!$D$3,F145/$F$4)</f>
        <v>1.0239016391185223</v>
      </c>
      <c r="L145" s="1">
        <f>IF((C145/100)&lt;InputFiled!$E$3,IF(E145/100&gt;InputFiled!$F$3,IF(F145/$F$4&gt;InputFiled!$D$3,0,IF(G145=InputFiled!$D$3,0,G145-D145)),0),0)</f>
        <v>-0.62487414537280017</v>
      </c>
    </row>
    <row r="146" spans="1:12">
      <c r="A146">
        <f t="shared" si="10"/>
        <v>2666</v>
      </c>
      <c r="B146">
        <f t="shared" si="11"/>
        <v>17605.31111111111</v>
      </c>
      <c r="C146" s="11">
        <f>IF(IF($I$3&lt;&gt;1,IF($I$3&gt;A146,IF((A146/$I$3)*100&gt;100,100,(A146/$I$3)*100),100),0)&gt;InputFiled!$E$3*100,InputFiled!$E$3*100,IF($I$3&lt;&gt;1,IF($I$3&gt;A146,IF((A146/$I$3)*100&gt;100,100,(A146/$I$3)*100),100),0))</f>
        <v>21.838138925294889</v>
      </c>
      <c r="D146" s="1">
        <f t="shared" si="8"/>
        <v>1.6533775492315785</v>
      </c>
      <c r="E146">
        <f>IF(ROUNDDOWN(E145-0.1,1)&lt;InputFiled!$F$3*100,InputFiled!$F$3*100,ROUNDDOWN(E145-0.1,1))</f>
        <v>75.8</v>
      </c>
      <c r="F146">
        <f t="shared" si="9"/>
        <v>10916.977719143944</v>
      </c>
      <c r="G146" s="1">
        <f>IF(F146/$F$4&gt;InputFiled!$D$3,InputFiled!$D$3,F146/$F$4)</f>
        <v>1.0252523089411507</v>
      </c>
      <c r="L146" s="1">
        <f>IF((C146/100)&lt;InputFiled!$E$3,IF(E146/100&gt;InputFiled!$F$3,IF(F146/$F$4&gt;InputFiled!$D$3,0,IF(G146=InputFiled!$D$3,0,G146-D146)),0),0)</f>
        <v>-0.62812524029042782</v>
      </c>
    </row>
    <row r="147" spans="1:12">
      <c r="A147">
        <f t="shared" si="10"/>
        <v>2680</v>
      </c>
      <c r="B147">
        <f t="shared" si="11"/>
        <v>17654.31111111111</v>
      </c>
      <c r="C147" s="11">
        <f>IF(IF($I$3&lt;&gt;1,IF($I$3&gt;A147,IF((A147/$I$3)*100&gt;100,100,(A147/$I$3)*100),100),0)&gt;InputFiled!$E$3*100,InputFiled!$E$3*100,IF($I$3&lt;&gt;1,IF($I$3&gt;A147,IF((A147/$I$3)*100&gt;100,100,(A147/$I$3)*100),100),0))</f>
        <v>21.952817824377458</v>
      </c>
      <c r="D147" s="1">
        <f t="shared" si="8"/>
        <v>1.6579793139718344</v>
      </c>
      <c r="E147">
        <f>IF(ROUNDDOWN(E146-0.1,1)&lt;InputFiled!$F$3*100,InputFiled!$F$3*100,ROUNDDOWN(E146-0.1,1))</f>
        <v>75.7</v>
      </c>
      <c r="F147">
        <f t="shared" si="9"/>
        <v>10931.397768971083</v>
      </c>
      <c r="G147" s="1">
        <f>IF(F147/$F$4&gt;InputFiled!$D$3,InputFiled!$D$3,F147/$F$4)</f>
        <v>1.0266065472441561</v>
      </c>
      <c r="L147" s="1">
        <f>IF((C147/100)&lt;InputFiled!$E$3,IF(E147/100&gt;InputFiled!$F$3,IF(F147/$F$4&gt;InputFiled!$D$3,0,IF(G147=InputFiled!$D$3,0,G147-D147)),0),0)</f>
        <v>-0.63137276672767828</v>
      </c>
    </row>
    <row r="148" spans="1:12">
      <c r="A148">
        <f t="shared" si="10"/>
        <v>2694</v>
      </c>
      <c r="B148">
        <f t="shared" si="11"/>
        <v>17703.311111111107</v>
      </c>
      <c r="C148" s="11">
        <f>IF(IF($I$3&lt;&gt;1,IF($I$3&gt;A148,IF((A148/$I$3)*100&gt;100,100,(A148/$I$3)*100),100),0)&gt;InputFiled!$E$3*100,InputFiled!$E$3*100,IF($I$3&lt;&gt;1,IF($I$3&gt;A148,IF((A148/$I$3)*100&gt;100,100,(A148/$I$3)*100),100),0))</f>
        <v>22.067496723460025</v>
      </c>
      <c r="D148" s="1">
        <f t="shared" si="8"/>
        <v>1.66258107871209</v>
      </c>
      <c r="E148">
        <f>IF(ROUNDDOWN(E147-0.1,1)&lt;InputFiled!$F$3*100,InputFiled!$F$3*100,ROUNDDOWN(E147-0.1,1))</f>
        <v>75.599999999999994</v>
      </c>
      <c r="F148">
        <f t="shared" si="9"/>
        <v>10945.855967078189</v>
      </c>
      <c r="G148" s="1">
        <f>IF(F148/$F$4&gt;InputFiled!$D$3,InputFiled!$D$3,F148/$F$4)</f>
        <v>1.0279643681881747</v>
      </c>
      <c r="L148" s="1">
        <f>IF((C148/100)&lt;InputFiled!$E$3,IF(E148/100&gt;InputFiled!$F$3,IF(F148/$F$4&gt;InputFiled!$D$3,0,IF(G148=InputFiled!$D$3,0,G148-D148)),0),0)</f>
        <v>-0.63461671052391533</v>
      </c>
    </row>
    <row r="149" spans="1:12">
      <c r="A149">
        <f t="shared" si="10"/>
        <v>2708</v>
      </c>
      <c r="B149">
        <f t="shared" si="11"/>
        <v>17752.31111111111</v>
      </c>
      <c r="C149" s="11">
        <f>IF(IF($I$3&lt;&gt;1,IF($I$3&gt;A149,IF((A149/$I$3)*100&gt;100,100,(A149/$I$3)*100),100),0)&gt;InputFiled!$E$3*100,InputFiled!$E$3*100,IF($I$3&lt;&gt;1,IF($I$3&gt;A149,IF((A149/$I$3)*100&gt;100,100,(A149/$I$3)*100),100),0))</f>
        <v>22.182175622542594</v>
      </c>
      <c r="D149" s="1">
        <f t="shared" si="8"/>
        <v>1.6671828434523464</v>
      </c>
      <c r="E149">
        <f>IF(ROUNDDOWN(E148-0.1,1)&lt;InputFiled!$F$3*100,InputFiled!$F$3*100,ROUNDDOWN(E148-0.1,1))</f>
        <v>75.5</v>
      </c>
      <c r="F149">
        <f t="shared" si="9"/>
        <v>10960.352465047828</v>
      </c>
      <c r="G149" s="1">
        <f>IF(F149/$F$4&gt;InputFiled!$D$3,InputFiled!$D$3,F149/$F$4)</f>
        <v>1.029325786008866</v>
      </c>
      <c r="L149" s="1">
        <f>IF((C149/100)&lt;InputFiled!$E$3,IF(E149/100&gt;InputFiled!$F$3,IF(F149/$F$4&gt;InputFiled!$D$3,0,IF(G149=InputFiled!$D$3,0,G149-D149)),0),0)</f>
        <v>-0.63785705744348031</v>
      </c>
    </row>
    <row r="150" spans="1:12">
      <c r="A150">
        <f t="shared" si="10"/>
        <v>2722</v>
      </c>
      <c r="B150">
        <f t="shared" si="11"/>
        <v>17801.31111111111</v>
      </c>
      <c r="C150" s="11">
        <f>IF(IF($I$3&lt;&gt;1,IF($I$3&gt;A150,IF((A150/$I$3)*100&gt;100,100,(A150/$I$3)*100),100),0)&gt;InputFiled!$E$3*100,InputFiled!$E$3*100,IF($I$3&lt;&gt;1,IF($I$3&gt;A150,IF((A150/$I$3)*100&gt;100,100,(A150/$I$3)*100),100),0))</f>
        <v>22.296854521625164</v>
      </c>
      <c r="D150" s="1">
        <f t="shared" si="8"/>
        <v>1.6717846081926022</v>
      </c>
      <c r="E150">
        <f>IF(ROUNDDOWN(E149-0.1,1)&lt;InputFiled!$F$3*100,InputFiled!$F$3*100,ROUNDDOWN(E149-0.1,1))</f>
        <v>75.400000000000006</v>
      </c>
      <c r="F150">
        <f t="shared" si="9"/>
        <v>10974.887415266723</v>
      </c>
      <c r="G150" s="1">
        <f>IF(F150/$F$4&gt;InputFiled!$D$3,InputFiled!$D$3,F150/$F$4)</f>
        <v>1.0306908150174108</v>
      </c>
      <c r="L150" s="1">
        <f>IF((C150/100)&lt;InputFiled!$E$3,IF(E150/100&gt;InputFiled!$F$3,IF(F150/$F$4&gt;InputFiled!$D$3,0,IF(G150=InputFiled!$D$3,0,G150-D150)),0),0)</f>
        <v>-0.64109379317519144</v>
      </c>
    </row>
    <row r="151" spans="1:12">
      <c r="A151">
        <f t="shared" si="10"/>
        <v>2736</v>
      </c>
      <c r="B151">
        <f t="shared" si="11"/>
        <v>17850.31111111111</v>
      </c>
      <c r="C151" s="11">
        <f>IF(IF($I$3&lt;&gt;1,IF($I$3&gt;A151,IF((A151/$I$3)*100&gt;100,100,(A151/$I$3)*100),100),0)&gt;InputFiled!$E$3*100,InputFiled!$E$3*100,IF($I$3&lt;&gt;1,IF($I$3&gt;A151,IF((A151/$I$3)*100&gt;100,100,(A151/$I$3)*100),100),0))</f>
        <v>22.411533420707734</v>
      </c>
      <c r="D151" s="1">
        <f t="shared" si="8"/>
        <v>1.6763863729328581</v>
      </c>
      <c r="E151">
        <f>IF(ROUNDDOWN(E150-0.1,1)&lt;InputFiled!$F$3*100,InputFiled!$F$3*100,ROUNDDOWN(E150-0.1,1))</f>
        <v>75.3</v>
      </c>
      <c r="F151">
        <f t="shared" si="9"/>
        <v>10989.46097093109</v>
      </c>
      <c r="G151" s="1">
        <f>IF(F151/$F$4&gt;InputFiled!$D$3,InputFiled!$D$3,F151/$F$4)</f>
        <v>1.0320594696010115</v>
      </c>
      <c r="L151" s="1">
        <f>IF((C151/100)&lt;InputFiled!$E$3,IF(E151/100&gt;InputFiled!$F$3,IF(F151/$F$4&gt;InputFiled!$D$3,0,IF(G151=InputFiled!$D$3,0,G151-D151)),0),0)</f>
        <v>-0.64432690333184661</v>
      </c>
    </row>
    <row r="152" spans="1:12">
      <c r="A152">
        <f t="shared" si="10"/>
        <v>2750</v>
      </c>
      <c r="B152">
        <f t="shared" si="11"/>
        <v>17899.31111111111</v>
      </c>
      <c r="C152" s="11">
        <f>IF(IF($I$3&lt;&gt;1,IF($I$3&gt;A152,IF((A152/$I$3)*100&gt;100,100,(A152/$I$3)*100),100),0)&gt;InputFiled!$E$3*100,InputFiled!$E$3*100,IF($I$3&lt;&gt;1,IF($I$3&gt;A152,IF((A152/$I$3)*100&gt;100,100,(A152/$I$3)*100),100),0))</f>
        <v>22.5262123197903</v>
      </c>
      <c r="D152" s="1">
        <f t="shared" si="8"/>
        <v>1.6809881376731142</v>
      </c>
      <c r="E152">
        <f>IF(ROUNDDOWN(E151-0.1,1)&lt;InputFiled!$F$3*100,InputFiled!$F$3*100,ROUNDDOWN(E151-0.1,1))</f>
        <v>75.2</v>
      </c>
      <c r="F152">
        <f t="shared" si="9"/>
        <v>11004.073286052007</v>
      </c>
      <c r="G152" s="1">
        <f>IF(F152/$F$4&gt;InputFiled!$D$3,InputFiled!$D$3,F152/$F$4)</f>
        <v>1.0334317642233983</v>
      </c>
      <c r="L152" s="1">
        <f>IF((C152/100)&lt;InputFiled!$E$3,IF(E152/100&gt;InputFiled!$F$3,IF(F152/$F$4&gt;InputFiled!$D$3,0,IF(G152=InputFiled!$D$3,0,G152-D152)),0),0)</f>
        <v>-0.64755637344971584</v>
      </c>
    </row>
    <row r="153" spans="1:12">
      <c r="A153">
        <f t="shared" si="10"/>
        <v>2764</v>
      </c>
      <c r="B153">
        <f t="shared" si="11"/>
        <v>17948.31111111111</v>
      </c>
      <c r="C153" s="11">
        <f>IF(IF($I$3&lt;&gt;1,IF($I$3&gt;A153,IF((A153/$I$3)*100&gt;100,100,(A153/$I$3)*100),100),0)&gt;InputFiled!$E$3*100,InputFiled!$E$3*100,IF($I$3&lt;&gt;1,IF($I$3&gt;A153,IF((A153/$I$3)*100&gt;100,100,(A153/$I$3)*100),100),0))</f>
        <v>22.64089121887287</v>
      </c>
      <c r="D153" s="1">
        <f t="shared" si="8"/>
        <v>1.68558990241337</v>
      </c>
      <c r="E153">
        <f>IF(ROUNDDOWN(E152-0.1,1)&lt;InputFiled!$F$3*100,InputFiled!$F$3*100,ROUNDDOWN(E152-0.1,1))</f>
        <v>75.099999999999994</v>
      </c>
      <c r="F153">
        <f t="shared" si="9"/>
        <v>11018.724515460866</v>
      </c>
      <c r="G153" s="1">
        <f>IF(F153/$F$4&gt;InputFiled!$D$3,InputFiled!$D$3,F153/$F$4)</f>
        <v>1.0348077134253388</v>
      </c>
      <c r="L153" s="1">
        <f>IF((C153/100)&lt;InputFiled!$E$3,IF(E153/100&gt;InputFiled!$F$3,IF(F153/$F$4&gt;InputFiled!$D$3,0,IF(G153=InputFiled!$D$3,0,G153-D153)),0),0)</f>
        <v>-0.6507821889880312</v>
      </c>
    </row>
    <row r="154" spans="1:12">
      <c r="A154">
        <f t="shared" si="10"/>
        <v>2778</v>
      </c>
      <c r="B154">
        <f t="shared" si="11"/>
        <v>17997.31111111111</v>
      </c>
      <c r="C154" s="11">
        <f>IF(IF($I$3&lt;&gt;1,IF($I$3&gt;A154,IF((A154/$I$3)*100&gt;100,100,(A154/$I$3)*100),100),0)&gt;InputFiled!$E$3*100,InputFiled!$E$3*100,IF($I$3&lt;&gt;1,IF($I$3&gt;A154,IF((A154/$I$3)*100&gt;100,100,(A154/$I$3)*100),100),0))</f>
        <v>22.75557011795544</v>
      </c>
      <c r="D154" s="1">
        <f t="shared" si="8"/>
        <v>1.6901916671536261</v>
      </c>
      <c r="E154">
        <f>IF(ROUNDDOWN(E153-0.1,1)&lt;InputFiled!$F$3*100,InputFiled!$F$3*100,ROUNDDOWN(E153-0.1,1))</f>
        <v>75</v>
      </c>
      <c r="F154">
        <f t="shared" si="9"/>
        <v>11033.414814814814</v>
      </c>
      <c r="G154" s="1">
        <f>IF(F154/$F$4&gt;InputFiled!$D$3,InputFiled!$D$3,F154/$F$4)</f>
        <v>1.0361873318251511</v>
      </c>
      <c r="L154" s="1">
        <f>IF((C154/100)&lt;InputFiled!$E$3,IF(E154/100&gt;InputFiled!$F$3,IF(F154/$F$4&gt;InputFiled!$D$3,0,IF(G154=InputFiled!$D$3,0,G154-D154)),0),0)</f>
        <v>-0.65400433532847502</v>
      </c>
    </row>
    <row r="155" spans="1:12">
      <c r="A155">
        <f t="shared" si="10"/>
        <v>2792</v>
      </c>
      <c r="B155">
        <f t="shared" si="11"/>
        <v>18046.31111111111</v>
      </c>
      <c r="C155" s="11">
        <f>IF(IF($I$3&lt;&gt;1,IF($I$3&gt;A155,IF((A155/$I$3)*100&gt;100,100,(A155/$I$3)*100),100),0)&gt;InputFiled!$E$3*100,InputFiled!$E$3*100,IF($I$3&lt;&gt;1,IF($I$3&gt;A155,IF((A155/$I$3)*100&gt;100,100,(A155/$I$3)*100),100),0))</f>
        <v>22.870249017038009</v>
      </c>
      <c r="D155" s="1">
        <f t="shared" si="8"/>
        <v>1.694793431893882</v>
      </c>
      <c r="E155">
        <f>IF(ROUNDDOWN(E154-0.1,1)&lt;InputFiled!$F$3*100,InputFiled!$F$3*100,ROUNDDOWN(E154-0.1,1))</f>
        <v>74.900000000000006</v>
      </c>
      <c r="F155">
        <f t="shared" si="9"/>
        <v>11048.144340602283</v>
      </c>
      <c r="G155" s="1">
        <f>IF(F155/$F$4&gt;InputFiled!$D$3,InputFiled!$D$3,F155/$F$4)</f>
        <v>1.0375706341192217</v>
      </c>
      <c r="L155" s="1">
        <f>IF((C155/100)&lt;InputFiled!$E$3,IF(E155/100&gt;InputFiled!$F$3,IF(F155/$F$4&gt;InputFiled!$D$3,0,IF(G155=InputFiled!$D$3,0,G155-D155)),0),0)</f>
        <v>-0.65722279777466031</v>
      </c>
    </row>
    <row r="156" spans="1:12">
      <c r="A156">
        <f t="shared" si="10"/>
        <v>2806</v>
      </c>
      <c r="B156">
        <f t="shared" si="11"/>
        <v>18095.31111111111</v>
      </c>
      <c r="C156" s="11">
        <f>IF(IF($I$3&lt;&gt;1,IF($I$3&gt;A156,IF((A156/$I$3)*100&gt;100,100,(A156/$I$3)*100),100),0)&gt;InputFiled!$E$3*100,InputFiled!$E$3*100,IF($I$3&lt;&gt;1,IF($I$3&gt;A156,IF((A156/$I$3)*100&gt;100,100,(A156/$I$3)*100),100),0))</f>
        <v>22.984927916120576</v>
      </c>
      <c r="D156" s="1">
        <f t="shared" si="8"/>
        <v>1.6993951966341379</v>
      </c>
      <c r="E156">
        <f>IF(ROUNDDOWN(E155-0.1,1)&lt;InputFiled!$F$3*100,InputFiled!$F$3*100,ROUNDDOWN(E155-0.1,1))</f>
        <v>74.8</v>
      </c>
      <c r="F156">
        <f t="shared" si="9"/>
        <v>11062.913250148544</v>
      </c>
      <c r="G156" s="1">
        <f>IF(F156/$F$4&gt;InputFiled!$D$3,InputFiled!$D$3,F156/$F$4)</f>
        <v>1.0389576350825283</v>
      </c>
      <c r="L156" s="1">
        <f>IF((C156/100)&lt;InputFiled!$E$3,IF(E156/100&gt;InputFiled!$F$3,IF(F156/$F$4&gt;InputFiled!$D$3,0,IF(G156=InputFiled!$D$3,0,G156-D156)),0),0)</f>
        <v>-0.6604375615516096</v>
      </c>
    </row>
    <row r="157" spans="1:12">
      <c r="A157">
        <f t="shared" si="10"/>
        <v>2820</v>
      </c>
      <c r="B157">
        <f t="shared" si="11"/>
        <v>18144.31111111111</v>
      </c>
      <c r="C157" s="11">
        <f>IF(IF($I$3&lt;&gt;1,IF($I$3&gt;A157,IF((A157/$I$3)*100&gt;100,100,(A157/$I$3)*100),100),0)&gt;InputFiled!$E$3*100,InputFiled!$E$3*100,IF($I$3&lt;&gt;1,IF($I$3&gt;A157,IF((A157/$I$3)*100&gt;100,100,(A157/$I$3)*100),100),0))</f>
        <v>23.099606815203146</v>
      </c>
      <c r="D157" s="1">
        <f t="shared" si="8"/>
        <v>1.7039969613743939</v>
      </c>
      <c r="E157">
        <f>IF(ROUNDDOWN(E156-0.1,1)&lt;InputFiled!$F$3*100,InputFiled!$F$3*100,ROUNDDOWN(E156-0.1,1))</f>
        <v>74.7</v>
      </c>
      <c r="F157">
        <f t="shared" si="9"/>
        <v>11077.721701621298</v>
      </c>
      <c r="G157" s="1">
        <f>IF(F157/$F$4&gt;InputFiled!$D$3,InputFiled!$D$3,F157/$F$4)</f>
        <v>1.040348349569163</v>
      </c>
      <c r="L157" s="1">
        <f>IF((C157/100)&lt;InputFiled!$E$3,IF(E157/100&gt;InputFiled!$F$3,IF(F157/$F$4&gt;InputFiled!$D$3,0,IF(G157=InputFiled!$D$3,0,G157-D157)),0),0)</f>
        <v>-0.66364861180523094</v>
      </c>
    </row>
    <row r="158" spans="1:12">
      <c r="A158">
        <f t="shared" si="10"/>
        <v>2834</v>
      </c>
      <c r="B158">
        <f t="shared" si="11"/>
        <v>18193.31111111111</v>
      </c>
      <c r="C158" s="11">
        <f>IF(IF($I$3&lt;&gt;1,IF($I$3&gt;A158,IF((A158/$I$3)*100&gt;100,100,(A158/$I$3)*100),100),0)&gt;InputFiled!$E$3*100,InputFiled!$E$3*100,IF($I$3&lt;&gt;1,IF($I$3&gt;A158,IF((A158/$I$3)*100&gt;100,100,(A158/$I$3)*100),100),0))</f>
        <v>23.214285714285715</v>
      </c>
      <c r="D158" s="1">
        <f t="shared" si="8"/>
        <v>1.7085987261146498</v>
      </c>
      <c r="E158">
        <f>IF(ROUNDDOWN(E157-0.1,1)&lt;InputFiled!$F$3*100,InputFiled!$F$3*100,ROUNDDOWN(E157-0.1,1))</f>
        <v>74.599999999999994</v>
      </c>
      <c r="F158">
        <f t="shared" si="9"/>
        <v>11092.569854036341</v>
      </c>
      <c r="G158" s="1">
        <f>IF(F158/$F$4&gt;InputFiled!$D$3,InputFiled!$D$3,F158/$F$4)</f>
        <v>1.0417427925128671</v>
      </c>
      <c r="L158" s="1">
        <f>IF((C158/100)&lt;InputFiled!$E$3,IF(E158/100&gt;InputFiled!$F$3,IF(F158/$F$4&gt;InputFiled!$D$3,0,IF(G158=InputFiled!$D$3,0,G158-D158)),0),0)</f>
        <v>-0.66685593360178275</v>
      </c>
    </row>
    <row r="159" spans="1:12">
      <c r="A159">
        <f t="shared" si="10"/>
        <v>2848</v>
      </c>
      <c r="B159">
        <f t="shared" si="11"/>
        <v>18242.311111111107</v>
      </c>
      <c r="C159" s="11">
        <f>IF(IF($I$3&lt;&gt;1,IF($I$3&gt;A159,IF((A159/$I$3)*100&gt;100,100,(A159/$I$3)*100),100),0)&gt;InputFiled!$E$3*100,InputFiled!$E$3*100,IF($I$3&lt;&gt;1,IF($I$3&gt;A159,IF((A159/$I$3)*100&gt;100,100,(A159/$I$3)*100),100),0))</f>
        <v>23.328964613368282</v>
      </c>
      <c r="D159" s="1">
        <f t="shared" si="8"/>
        <v>1.7132004908549054</v>
      </c>
      <c r="E159">
        <f>IF(ROUNDDOWN(E158-0.1,1)&lt;InputFiled!$F$3*100,InputFiled!$F$3*100,ROUNDDOWN(E158-0.1,1))</f>
        <v>74.5</v>
      </c>
      <c r="F159">
        <f t="shared" si="9"/>
        <v>11107.457867263234</v>
      </c>
      <c r="G159" s="1">
        <f>IF(F159/$F$4&gt;InputFiled!$D$3,InputFiled!$D$3,F159/$F$4)</f>
        <v>1.0431409789275605</v>
      </c>
      <c r="L159" s="1">
        <f>IF((C159/100)&lt;InputFiled!$E$3,IF(E159/100&gt;InputFiled!$F$3,IF(F159/$F$4&gt;InputFiled!$D$3,0,IF(G159=InputFiled!$D$3,0,G159-D159)),0),0)</f>
        <v>-0.67005951192734492</v>
      </c>
    </row>
    <row r="160" spans="1:12">
      <c r="A160">
        <f t="shared" si="10"/>
        <v>2862</v>
      </c>
      <c r="B160">
        <f t="shared" si="11"/>
        <v>18291.31111111111</v>
      </c>
      <c r="C160" s="11">
        <f>IF(IF($I$3&lt;&gt;1,IF($I$3&gt;A160,IF((A160/$I$3)*100&gt;100,100,(A160/$I$3)*100),100),0)&gt;InputFiled!$E$3*100,InputFiled!$E$3*100,IF($I$3&lt;&gt;1,IF($I$3&gt;A160,IF((A160/$I$3)*100&gt;100,100,(A160/$I$3)*100),100),0))</f>
        <v>23.443643512450851</v>
      </c>
      <c r="D160" s="1">
        <f t="shared" si="8"/>
        <v>1.7178022555951618</v>
      </c>
      <c r="E160">
        <f>IF(ROUNDDOWN(E159-0.1,1)&lt;InputFiled!$F$3*100,InputFiled!$F$3*100,ROUNDDOWN(E159-0.1,1))</f>
        <v>74.400000000000006</v>
      </c>
      <c r="F160">
        <f t="shared" si="9"/>
        <v>11122.385902031061</v>
      </c>
      <c r="G160" s="1">
        <f>IF(F160/$F$4&gt;InputFiled!$D$3,InputFiled!$D$3,F160/$F$4)</f>
        <v>1.0445429239078849</v>
      </c>
      <c r="L160" s="1">
        <f>IF((C160/100)&lt;InputFiled!$E$3,IF(E160/100&gt;InputFiled!$F$3,IF(F160/$F$4&gt;InputFiled!$D$3,0,IF(G160=InputFiled!$D$3,0,G160-D160)),0),0)</f>
        <v>-0.67325933168727681</v>
      </c>
    </row>
    <row r="161" spans="1:12">
      <c r="A161">
        <f t="shared" si="10"/>
        <v>2876</v>
      </c>
      <c r="B161">
        <f t="shared" si="11"/>
        <v>18340.31111111111</v>
      </c>
      <c r="C161" s="11">
        <f>IF(IF($I$3&lt;&gt;1,IF($I$3&gt;A161,IF((A161/$I$3)*100&gt;100,100,(A161/$I$3)*100),100),0)&gt;InputFiled!$E$3*100,InputFiled!$E$3*100,IF($I$3&lt;&gt;1,IF($I$3&gt;A161,IF((A161/$I$3)*100&gt;100,100,(A161/$I$3)*100),100),0))</f>
        <v>23.558322411533421</v>
      </c>
      <c r="D161" s="1">
        <f t="shared" si="8"/>
        <v>1.7224040203354176</v>
      </c>
      <c r="E161">
        <f>IF(ROUNDDOWN(E160-0.1,1)&lt;InputFiled!$F$3*100,InputFiled!$F$3*100,ROUNDDOWN(E160-0.1,1))</f>
        <v>74.3</v>
      </c>
      <c r="F161">
        <f t="shared" si="9"/>
        <v>11137.3541199342</v>
      </c>
      <c r="G161" s="1">
        <f>IF(F161/$F$4&gt;InputFiled!$D$3,InputFiled!$D$3,F161/$F$4)</f>
        <v>1.0459486426297449</v>
      </c>
      <c r="L161" s="1">
        <f>IF((C161/100)&lt;InputFiled!$E$3,IF(E161/100&gt;InputFiled!$F$3,IF(F161/$F$4&gt;InputFiled!$D$3,0,IF(G161=InputFiled!$D$3,0,G161-D161)),0),0)</f>
        <v>-0.67645537770567277</v>
      </c>
    </row>
    <row r="162" spans="1:12">
      <c r="A162">
        <f t="shared" si="10"/>
        <v>2890</v>
      </c>
      <c r="B162">
        <f t="shared" si="11"/>
        <v>18389.31111111111</v>
      </c>
      <c r="C162" s="11">
        <f>IF(IF($I$3&lt;&gt;1,IF($I$3&gt;A162,IF((A162/$I$3)*100&gt;100,100,(A162/$I$3)*100),100),0)&gt;InputFiled!$E$3*100,InputFiled!$E$3*100,IF($I$3&lt;&gt;1,IF($I$3&gt;A162,IF((A162/$I$3)*100&gt;100,100,(A162/$I$3)*100),100),0))</f>
        <v>23.673001310615991</v>
      </c>
      <c r="D162" s="1">
        <f t="shared" si="8"/>
        <v>1.7270057850756735</v>
      </c>
      <c r="E162">
        <f>IF(ROUNDDOWN(E161-0.1,1)&lt;InputFiled!$F$3*100,InputFiled!$F$3*100,ROUNDDOWN(E161-0.1,1))</f>
        <v>74.2</v>
      </c>
      <c r="F162">
        <f t="shared" si="9"/>
        <v>11152.362683438154</v>
      </c>
      <c r="G162" s="1">
        <f>IF(F162/$F$4&gt;InputFiled!$D$3,InputFiled!$D$3,F162/$F$4)</f>
        <v>1.0473581503508549</v>
      </c>
      <c r="L162" s="1">
        <f>IF((C162/100)&lt;InputFiled!$E$3,IF(E162/100&gt;InputFiled!$F$3,IF(F162/$F$4&gt;InputFiled!$D$3,0,IF(G162=InputFiled!$D$3,0,G162-D162)),0),0)</f>
        <v>-0.67964763472481859</v>
      </c>
    </row>
    <row r="163" spans="1:12">
      <c r="A163">
        <f t="shared" si="10"/>
        <v>2904</v>
      </c>
      <c r="B163">
        <f t="shared" si="11"/>
        <v>18438.31111111111</v>
      </c>
      <c r="C163" s="11">
        <f>IF(IF($I$3&lt;&gt;1,IF($I$3&gt;A163,IF((A163/$I$3)*100&gt;100,100,(A163/$I$3)*100),100),0)&gt;InputFiled!$E$3*100,InputFiled!$E$3*100,IF($I$3&lt;&gt;1,IF($I$3&gt;A163,IF((A163/$I$3)*100&gt;100,100,(A163/$I$3)*100),100),0))</f>
        <v>23.787680209698557</v>
      </c>
      <c r="D163" s="1">
        <f t="shared" si="8"/>
        <v>1.7316075498159296</v>
      </c>
      <c r="E163">
        <f>IF(ROUNDDOWN(E162-0.1,1)&lt;InputFiled!$F$3*100,InputFiled!$F$3*100,ROUNDDOWN(E162-0.1,1))</f>
        <v>74.099999999999994</v>
      </c>
      <c r="F163">
        <f t="shared" si="9"/>
        <v>11167.41175588544</v>
      </c>
      <c r="G163" s="1">
        <f>IF(F163/$F$4&gt;InputFiled!$D$3,InputFiled!$D$3,F163/$F$4)</f>
        <v>1.0487714624112932</v>
      </c>
      <c r="L163" s="1">
        <f>IF((C163/100)&lt;InputFiled!$E$3,IF(E163/100&gt;InputFiled!$F$3,IF(F163/$F$4&gt;InputFiled!$D$3,0,IF(G163=InputFiled!$D$3,0,G163-D163)),0),0)</f>
        <v>-0.68283608740463642</v>
      </c>
    </row>
    <row r="164" spans="1:12">
      <c r="A164">
        <f t="shared" si="10"/>
        <v>2918</v>
      </c>
      <c r="B164">
        <f t="shared" si="11"/>
        <v>18487.31111111111</v>
      </c>
      <c r="C164" s="11">
        <f>IF(IF($I$3&lt;&gt;1,IF($I$3&gt;A164,IF((A164/$I$3)*100&gt;100,100,(A164/$I$3)*100),100),0)&gt;InputFiled!$E$3*100,InputFiled!$E$3*100,IF($I$3&lt;&gt;1,IF($I$3&gt;A164,IF((A164/$I$3)*100&gt;100,100,(A164/$I$3)*100),100),0))</f>
        <v>23.902359108781127</v>
      </c>
      <c r="D164" s="1">
        <f t="shared" si="8"/>
        <v>1.7362093145561854</v>
      </c>
      <c r="E164">
        <f>IF(ROUNDDOWN(E163-0.1,1)&lt;InputFiled!$F$3*100,InputFiled!$F$3*100,ROUNDDOWN(E163-0.1,1))</f>
        <v>74</v>
      </c>
      <c r="F164">
        <f t="shared" si="9"/>
        <v>11182.5015015015</v>
      </c>
      <c r="G164" s="1">
        <f>IF(F164/$F$4&gt;InputFiled!$D$3,InputFiled!$D$3,F164/$F$4)</f>
        <v>1.0501885942340567</v>
      </c>
      <c r="L164" s="1">
        <f>IF((C164/100)&lt;InputFiled!$E$3,IF(E164/100&gt;InputFiled!$F$3,IF(F164/$F$4&gt;InputFiled!$D$3,0,IF(G164=InputFiled!$D$3,0,G164-D164)),0),0)</f>
        <v>-0.68602072032212869</v>
      </c>
    </row>
    <row r="165" spans="1:12">
      <c r="A165">
        <f t="shared" si="10"/>
        <v>2932</v>
      </c>
      <c r="B165">
        <f t="shared" si="11"/>
        <v>18536.311111111107</v>
      </c>
      <c r="C165" s="11">
        <f>IF(IF($I$3&lt;&gt;1,IF($I$3&gt;A165,IF((A165/$I$3)*100&gt;100,100,(A165/$I$3)*100),100),0)&gt;InputFiled!$E$3*100,InputFiled!$E$3*100,IF($I$3&lt;&gt;1,IF($I$3&gt;A165,IF((A165/$I$3)*100&gt;100,100,(A165/$I$3)*100),100),0))</f>
        <v>24.017038007863693</v>
      </c>
      <c r="D165" s="1">
        <f t="shared" si="8"/>
        <v>1.7408110792964411</v>
      </c>
      <c r="E165">
        <f>IF(ROUNDDOWN(E164-0.1,1)&lt;InputFiled!$F$3*100,InputFiled!$F$3*100,ROUNDDOWN(E164-0.1,1))</f>
        <v>73.900000000000006</v>
      </c>
      <c r="F165">
        <f t="shared" si="9"/>
        <v>11197.63208540069</v>
      </c>
      <c r="G165" s="1">
        <f>IF(F165/$F$4&gt;InputFiled!$D$3,InputFiled!$D$3,F165/$F$4)</f>
        <v>1.0516095613256236</v>
      </c>
      <c r="L165" s="1">
        <f>IF((C165/100)&lt;InputFiled!$E$3,IF(E165/100&gt;InputFiled!$F$3,IF(F165/$F$4&gt;InputFiled!$D$3,0,IF(G165=InputFiled!$D$3,0,G165-D165)),0),0)</f>
        <v>-0.68920151797081752</v>
      </c>
    </row>
    <row r="166" spans="1:12">
      <c r="A166">
        <f t="shared" si="10"/>
        <v>2946</v>
      </c>
      <c r="B166">
        <f t="shared" si="11"/>
        <v>18585.31111111111</v>
      </c>
      <c r="C166" s="11">
        <f>IF(IF($I$3&lt;&gt;1,IF($I$3&gt;A166,IF((A166/$I$3)*100&gt;100,100,(A166/$I$3)*100),100),0)&gt;InputFiled!$E$3*100,InputFiled!$E$3*100,IF($I$3&lt;&gt;1,IF($I$3&gt;A166,IF((A166/$I$3)*100&gt;100,100,(A166/$I$3)*100),100),0))</f>
        <v>24.131716906946266</v>
      </c>
      <c r="D166" s="1">
        <f t="shared" si="8"/>
        <v>1.7454128440366974</v>
      </c>
      <c r="E166">
        <f>IF(ROUNDDOWN(E165-0.1,1)&lt;InputFiled!$F$3*100,InputFiled!$F$3*100,ROUNDDOWN(E165-0.1,1))</f>
        <v>73.8</v>
      </c>
      <c r="F166">
        <f t="shared" si="9"/>
        <v>11212.803673592291</v>
      </c>
      <c r="G166" s="1">
        <f>IF(F166/$F$4&gt;InputFiled!$D$3,InputFiled!$D$3,F166/$F$4)</f>
        <v>1.0530343792765173</v>
      </c>
      <c r="L166" s="1">
        <f>IF((C166/100)&lt;InputFiled!$E$3,IF(E166/100&gt;InputFiled!$F$3,IF(F166/$F$4&gt;InputFiled!$D$3,0,IF(G166=InputFiled!$D$3,0,G166-D166)),0),0)</f>
        <v>-0.69237846476018006</v>
      </c>
    </row>
    <row r="167" spans="1:12">
      <c r="A167">
        <f t="shared" si="10"/>
        <v>2960</v>
      </c>
      <c r="B167">
        <f t="shared" si="11"/>
        <v>18634.31111111111</v>
      </c>
      <c r="C167" s="11">
        <f>IF(IF($I$3&lt;&gt;1,IF($I$3&gt;A167,IF((A167/$I$3)*100&gt;100,100,(A167/$I$3)*100),100),0)&gt;InputFiled!$E$3*100,InputFiled!$E$3*100,IF($I$3&lt;&gt;1,IF($I$3&gt;A167,IF((A167/$I$3)*100&gt;100,100,(A167/$I$3)*100),100),0))</f>
        <v>24.246395806028833</v>
      </c>
      <c r="D167" s="1">
        <f t="shared" si="8"/>
        <v>1.7500146087769533</v>
      </c>
      <c r="E167">
        <f>IF(ROUNDDOWN(E166-0.1,1)&lt;InputFiled!$F$3*100,InputFiled!$F$3*100,ROUNDDOWN(E166-0.1,1))</f>
        <v>73.7</v>
      </c>
      <c r="F167">
        <f t="shared" si="9"/>
        <v>11228.01643298658</v>
      </c>
      <c r="G167" s="1">
        <f>IF(F167/$F$4&gt;InputFiled!$D$3,InputFiled!$D$3,F167/$F$4)</f>
        <v>1.0544630637618773</v>
      </c>
      <c r="L167" s="1">
        <f>IF((C167/100)&lt;InputFiled!$E$3,IF(E167/100&gt;InputFiled!$F$3,IF(F167/$F$4&gt;InputFiled!$D$3,0,IF(G167=InputFiled!$D$3,0,G167-D167)),0),0)</f>
        <v>-0.69555154501507599</v>
      </c>
    </row>
    <row r="168" spans="1:12">
      <c r="A168">
        <f t="shared" si="10"/>
        <v>2974</v>
      </c>
      <c r="B168">
        <f t="shared" si="11"/>
        <v>18683.31111111111</v>
      </c>
      <c r="C168" s="11">
        <f>IF(IF($I$3&lt;&gt;1,IF($I$3&gt;A168,IF((A168/$I$3)*100&gt;100,100,(A168/$I$3)*100),100),0)&gt;InputFiled!$E$3*100,InputFiled!$E$3*100,IF($I$3&lt;&gt;1,IF($I$3&gt;A168,IF((A168/$I$3)*100&gt;100,100,(A168/$I$3)*100),100),0))</f>
        <v>24.361074705111402</v>
      </c>
      <c r="D168" s="1">
        <f t="shared" si="8"/>
        <v>1.7546163735172093</v>
      </c>
      <c r="E168">
        <f>IF(ROUNDDOWN(E167-0.1,1)&lt;InputFiled!$F$3*100,InputFiled!$F$3*100,ROUNDDOWN(E167-0.1,1))</f>
        <v>73.599999999999994</v>
      </c>
      <c r="F168">
        <f t="shared" si="9"/>
        <v>11243.270531400965</v>
      </c>
      <c r="G168" s="1">
        <f>IF(F168/$F$4&gt;InputFiled!$D$3,InputFiled!$D$3,F168/$F$4)</f>
        <v>1.0558956305420346</v>
      </c>
      <c r="L168" s="1">
        <f>IF((C168/100)&lt;InputFiled!$E$3,IF(E168/100&gt;InputFiled!$F$3,IF(F168/$F$4&gt;InputFiled!$D$3,0,IF(G168=InputFiled!$D$3,0,G168-D168)),0),0)</f>
        <v>-0.69872074297517472</v>
      </c>
    </row>
    <row r="169" spans="1:12">
      <c r="A169">
        <f t="shared" si="10"/>
        <v>2988</v>
      </c>
      <c r="B169">
        <f t="shared" si="11"/>
        <v>18732.311111111107</v>
      </c>
      <c r="C169" s="11">
        <f>IF(IF($I$3&lt;&gt;1,IF($I$3&gt;A169,IF((A169/$I$3)*100&gt;100,100,(A169/$I$3)*100),100),0)&gt;InputFiled!$E$3*100,InputFiled!$E$3*100,IF($I$3&lt;&gt;1,IF($I$3&gt;A169,IF((A169/$I$3)*100&gt;100,100,(A169/$I$3)*100),100),0))</f>
        <v>24.475753604193969</v>
      </c>
      <c r="D169" s="1">
        <f t="shared" si="8"/>
        <v>1.759218138257465</v>
      </c>
      <c r="E169">
        <f>IF(ROUNDDOWN(E168-0.1,1)&lt;InputFiled!$F$3*100,InputFiled!$F$3*100,ROUNDDOWN(E168-0.1,1))</f>
        <v>73.5</v>
      </c>
      <c r="F169">
        <f t="shared" si="9"/>
        <v>11258.566137566137</v>
      </c>
      <c r="G169" s="1">
        <f>IF(F169/$F$4&gt;InputFiled!$D$3,InputFiled!$D$3,F169/$F$4)</f>
        <v>1.0573320954630903</v>
      </c>
      <c r="L169" s="1">
        <f>IF((C169/100)&lt;InputFiled!$E$3,IF(E169/100&gt;InputFiled!$F$3,IF(F169/$F$4&gt;InputFiled!$D$3,0,IF(G169=InputFiled!$D$3,0,G169-D169)),0),0)</f>
        <v>-0.70188604279437472</v>
      </c>
    </row>
    <row r="170" spans="1:12">
      <c r="A170">
        <f t="shared" si="10"/>
        <v>3002</v>
      </c>
      <c r="B170">
        <f t="shared" si="11"/>
        <v>18781.31111111111</v>
      </c>
      <c r="C170" s="11">
        <f>IF(IF($I$3&lt;&gt;1,IF($I$3&gt;A170,IF((A170/$I$3)*100&gt;100,100,(A170/$I$3)*100),100),0)&gt;InputFiled!$E$3*100,InputFiled!$E$3*100,IF($I$3&lt;&gt;1,IF($I$3&gt;A170,IF((A170/$I$3)*100&gt;100,100,(A170/$I$3)*100),100),0))</f>
        <v>24.590432503276542</v>
      </c>
      <c r="D170" s="1">
        <f t="shared" si="8"/>
        <v>1.7638199029977211</v>
      </c>
      <c r="E170">
        <f>IF(ROUNDDOWN(E169-0.1,1)&lt;InputFiled!$F$3*100,InputFiled!$F$3*100,ROUNDDOWN(E169-0.1,1))</f>
        <v>73.400000000000006</v>
      </c>
      <c r="F170">
        <f t="shared" si="9"/>
        <v>11273.903421132301</v>
      </c>
      <c r="G170" s="1">
        <f>IF(F170/$F$4&gt;InputFiled!$D$3,InputFiled!$D$3,F170/$F$4)</f>
        <v>1.0587724744575002</v>
      </c>
      <c r="L170" s="1">
        <f>IF((C170/100)&lt;InputFiled!$E$3,IF(E170/100&gt;InputFiled!$F$3,IF(F170/$F$4&gt;InputFiled!$D$3,0,IF(G170=InputFiled!$D$3,0,G170-D170)),0),0)</f>
        <v>-0.70504742854022084</v>
      </c>
    </row>
    <row r="171" spans="1:12">
      <c r="A171">
        <f t="shared" si="10"/>
        <v>3016</v>
      </c>
      <c r="B171">
        <f t="shared" si="11"/>
        <v>18830.31111111111</v>
      </c>
      <c r="C171" s="11">
        <f>IF(IF($I$3&lt;&gt;1,IF($I$3&gt;A171,IF((A171/$I$3)*100&gt;100,100,(A171/$I$3)*100),100),0)&gt;InputFiled!$E$3*100,InputFiled!$E$3*100,IF($I$3&lt;&gt;1,IF($I$3&gt;A171,IF((A171/$I$3)*100&gt;100,100,(A171/$I$3)*100),100),0))</f>
        <v>24.705111402359108</v>
      </c>
      <c r="D171" s="1">
        <f t="shared" si="8"/>
        <v>1.7684216677379772</v>
      </c>
      <c r="E171">
        <f>IF(ROUNDDOWN(E170-0.1,1)&lt;InputFiled!$F$3*100,InputFiled!$F$3*100,ROUNDDOWN(E170-0.1,1))</f>
        <v>73.3</v>
      </c>
      <c r="F171">
        <f t="shared" si="9"/>
        <v>11289.282552675457</v>
      </c>
      <c r="G171" s="1">
        <f>IF(F171/$F$4&gt;InputFiled!$D$3,InputFiled!$D$3,F171/$F$4)</f>
        <v>1.0602167835446645</v>
      </c>
      <c r="L171" s="1">
        <f>IF((C171/100)&lt;InputFiled!$E$3,IF(E171/100&gt;InputFiled!$F$3,IF(F171/$F$4&gt;InputFiled!$D$3,0,IF(G171=InputFiled!$D$3,0,G171-D171)),0),0)</f>
        <v>-0.70820488419331262</v>
      </c>
    </row>
    <row r="172" spans="1:12">
      <c r="A172">
        <f t="shared" si="10"/>
        <v>3030</v>
      </c>
      <c r="B172">
        <f t="shared" si="11"/>
        <v>18879.31111111111</v>
      </c>
      <c r="C172" s="11">
        <f>IF(IF($I$3&lt;&gt;1,IF($I$3&gt;A172,IF((A172/$I$3)*100&gt;100,100,(A172/$I$3)*100),100),0)&gt;InputFiled!$E$3*100,InputFiled!$E$3*100,IF($I$3&lt;&gt;1,IF($I$3&gt;A172,IF((A172/$I$3)*100&gt;100,100,(A172/$I$3)*100),100),0))</f>
        <v>24.819790301441678</v>
      </c>
      <c r="D172" s="1">
        <f t="shared" si="8"/>
        <v>1.773023432478233</v>
      </c>
      <c r="E172">
        <f>IF(ROUNDDOWN(E171-0.1,1)&lt;InputFiled!$F$3*100,InputFiled!$F$3*100,ROUNDDOWN(E171-0.1,1))</f>
        <v>73.2</v>
      </c>
      <c r="F172">
        <f t="shared" si="9"/>
        <v>11304.703703703703</v>
      </c>
      <c r="G172" s="1">
        <f>IF(F172/$F$4&gt;InputFiled!$D$3,InputFiled!$D$3,F172/$F$4)</f>
        <v>1.0616650388315205</v>
      </c>
      <c r="L172" s="1">
        <f>IF((C172/100)&lt;InputFiled!$E$3,IF(E172/100&gt;InputFiled!$F$3,IF(F172/$F$4&gt;InputFiled!$D$3,0,IF(G172=InputFiled!$D$3,0,G172-D172)),0),0)</f>
        <v>-0.71135839364671249</v>
      </c>
    </row>
    <row r="173" spans="1:12">
      <c r="A173">
        <f t="shared" si="10"/>
        <v>3044</v>
      </c>
      <c r="B173">
        <f t="shared" si="11"/>
        <v>18928.311111111107</v>
      </c>
      <c r="C173" s="11">
        <f>IF(IF($I$3&lt;&gt;1,IF($I$3&gt;A173,IF((A173/$I$3)*100&gt;100,100,(A173/$I$3)*100),100),0)&gt;InputFiled!$E$3*100,InputFiled!$E$3*100,IF($I$3&lt;&gt;1,IF($I$3&gt;A173,IF((A173/$I$3)*100&gt;100,100,(A173/$I$3)*100),100),0))</f>
        <v>24.934469200524244</v>
      </c>
      <c r="D173" s="1">
        <f t="shared" si="8"/>
        <v>1.7776251972184887</v>
      </c>
      <c r="E173">
        <f>IF(ROUNDDOWN(E172-0.1,1)&lt;InputFiled!$F$3*100,InputFiled!$F$3*100,ROUNDDOWN(E172-0.1,1))</f>
        <v>73.099999999999994</v>
      </c>
      <c r="F173">
        <f t="shared" si="9"/>
        <v>11320.167046663626</v>
      </c>
      <c r="G173" s="1">
        <f>IF(F173/$F$4&gt;InputFiled!$D$3,InputFiled!$D$3,F173/$F$4)</f>
        <v>1.0631172565131422</v>
      </c>
      <c r="L173" s="1">
        <f>IF((C173/100)&lt;InputFiled!$E$3,IF(E173/100&gt;InputFiled!$F$3,IF(F173/$F$4&gt;InputFiled!$D$3,0,IF(G173=InputFiled!$D$3,0,G173-D173)),0),0)</f>
        <v>-0.71450794070534651</v>
      </c>
    </row>
    <row r="174" spans="1:12">
      <c r="A174">
        <f t="shared" si="10"/>
        <v>3058</v>
      </c>
      <c r="B174">
        <f t="shared" si="11"/>
        <v>18977.311111111114</v>
      </c>
      <c r="C174" s="11">
        <f>IF(IF($I$3&lt;&gt;1,IF($I$3&gt;A174,IF((A174/$I$3)*100&gt;100,100,(A174/$I$3)*100),100),0)&gt;InputFiled!$E$3*100,InputFiled!$E$3*100,IF($I$3&lt;&gt;1,IF($I$3&gt;A174,IF((A174/$I$3)*100&gt;100,100,(A174/$I$3)*100),100),0))</f>
        <v>25.049148099606818</v>
      </c>
      <c r="D174" s="1">
        <f t="shared" si="8"/>
        <v>1.7822269619587452</v>
      </c>
      <c r="E174">
        <f>IF(ROUNDDOWN(E173-0.1,1)&lt;InputFiled!$F$3*100,InputFiled!$F$3*100,ROUNDDOWN(E173-0.1,1))</f>
        <v>73</v>
      </c>
      <c r="F174">
        <f t="shared" si="9"/>
        <v>11335.672754946727</v>
      </c>
      <c r="G174" s="1">
        <f>IF(F174/$F$4&gt;InputFiled!$D$3,InputFiled!$D$3,F174/$F$4)</f>
        <v>1.0645734528733435</v>
      </c>
      <c r="L174" s="1">
        <f>IF((C174/100)&lt;InputFiled!$E$3,IF(E174/100&gt;InputFiled!$F$3,IF(F174/$F$4&gt;InputFiled!$D$3,0,IF(G174=InputFiled!$D$3,0,G174-D174)),0),0)</f>
        <v>-0.71765350908540171</v>
      </c>
    </row>
    <row r="175" spans="1:12">
      <c r="A175">
        <f t="shared" si="10"/>
        <v>3072</v>
      </c>
      <c r="B175">
        <f t="shared" si="11"/>
        <v>19026.311111111107</v>
      </c>
      <c r="C175" s="11">
        <f>IF(IF($I$3&lt;&gt;1,IF($I$3&gt;A175,IF((A175/$I$3)*100&gt;100,100,(A175/$I$3)*100),100),0)&gt;InputFiled!$E$3*100,InputFiled!$E$3*100,IF($I$3&lt;&gt;1,IF($I$3&gt;A175,IF((A175/$I$3)*100&gt;100,100,(A175/$I$3)*100),100),0))</f>
        <v>25.16382699868938</v>
      </c>
      <c r="D175" s="1">
        <f t="shared" si="8"/>
        <v>1.7868287266990006</v>
      </c>
      <c r="E175">
        <f>IF(ROUNDDOWN(E174-0.1,1)&lt;InputFiled!$F$3*100,InputFiled!$F$3*100,ROUNDDOWN(E174-0.1,1))</f>
        <v>72.900000000000006</v>
      </c>
      <c r="F175">
        <f t="shared" si="9"/>
        <v>11351.221002895898</v>
      </c>
      <c r="G175" s="1">
        <f>IF(F175/$F$4&gt;InputFiled!$D$3,InputFiled!$D$3,F175/$F$4)</f>
        <v>1.0660336442852874</v>
      </c>
      <c r="L175" s="1">
        <f>IF((C175/100)&lt;InputFiled!$E$3,IF(E175/100&gt;InputFiled!$F$3,IF(F175/$F$4&gt;InputFiled!$D$3,0,IF(G175=InputFiled!$D$3,0,G175-D175)),0),0)</f>
        <v>-0.72079508241371326</v>
      </c>
    </row>
    <row r="176" spans="1:12">
      <c r="A176">
        <f t="shared" si="10"/>
        <v>3086</v>
      </c>
      <c r="B176">
        <f t="shared" si="11"/>
        <v>19075.31111111111</v>
      </c>
      <c r="C176" s="11">
        <f>IF(IF($I$3&lt;&gt;1,IF($I$3&gt;A176,IF((A176/$I$3)*100&gt;100,100,(A176/$I$3)*100),100),0)&gt;InputFiled!$E$3*100,InputFiled!$E$3*100,IF($I$3&lt;&gt;1,IF($I$3&gt;A176,IF((A176/$I$3)*100&gt;100,100,(A176/$I$3)*100),100),0))</f>
        <v>25.278505897771954</v>
      </c>
      <c r="D176" s="1">
        <f t="shared" si="8"/>
        <v>1.7914304914392569</v>
      </c>
      <c r="E176">
        <f>IF(ROUNDDOWN(E175-0.1,1)&lt;InputFiled!$F$3*100,InputFiled!$F$3*100,ROUNDDOWN(E175-0.1,1))</f>
        <v>72.8</v>
      </c>
      <c r="F176">
        <f t="shared" si="9"/>
        <v>11366.811965811965</v>
      </c>
      <c r="G176" s="1">
        <f>IF(F176/$F$4&gt;InputFiled!$D$3,InputFiled!$D$3,F176/$F$4)</f>
        <v>1.0674978472120995</v>
      </c>
      <c r="L176" s="1">
        <f>IF((C176/100)&lt;InputFiled!$E$3,IF(E176/100&gt;InputFiled!$F$3,IF(F176/$F$4&gt;InputFiled!$D$3,0,IF(G176=InputFiled!$D$3,0,G176-D176)),0),0)</f>
        <v>-0.72393264422715742</v>
      </c>
    </row>
    <row r="177" spans="1:12">
      <c r="A177">
        <f t="shared" si="10"/>
        <v>3100</v>
      </c>
      <c r="B177">
        <f t="shared" si="11"/>
        <v>19124.31111111111</v>
      </c>
      <c r="C177" s="11">
        <f>IF(IF($I$3&lt;&gt;1,IF($I$3&gt;A177,IF((A177/$I$3)*100&gt;100,100,(A177/$I$3)*100),100),0)&gt;InputFiled!$E$3*100,InputFiled!$E$3*100,IF($I$3&lt;&gt;1,IF($I$3&gt;A177,IF((A177/$I$3)*100&gt;100,100,(A177/$I$3)*100),100),0))</f>
        <v>25.393184796854523</v>
      </c>
      <c r="D177" s="1">
        <f t="shared" si="8"/>
        <v>1.7960322561795128</v>
      </c>
      <c r="E177">
        <f>IF(ROUNDDOWN(E176-0.1,1)&lt;InputFiled!$F$3*100,InputFiled!$F$3*100,ROUNDDOWN(E176-0.1,1))</f>
        <v>72.7</v>
      </c>
      <c r="F177">
        <f t="shared" si="9"/>
        <v>11382.445819960261</v>
      </c>
      <c r="G177" s="1">
        <f>IF(F177/$F$4&gt;InputFiled!$D$3,InputFiled!$D$3,F177/$F$4)</f>
        <v>1.0689660782074859</v>
      </c>
      <c r="L177" s="1">
        <f>IF((C177/100)&lt;InputFiled!$E$3,IF(E177/100&gt;InputFiled!$F$3,IF(F177/$F$4&gt;InputFiled!$D$3,0,IF(G177=InputFiled!$D$3,0,G177-D177)),0),0)</f>
        <v>-0.72706617797202688</v>
      </c>
    </row>
    <row r="178" spans="1:12">
      <c r="A178">
        <f t="shared" si="10"/>
        <v>3114</v>
      </c>
      <c r="B178">
        <f t="shared" si="11"/>
        <v>19173.31111111111</v>
      </c>
      <c r="C178" s="11">
        <f>IF(IF($I$3&lt;&gt;1,IF($I$3&gt;A178,IF((A178/$I$3)*100&gt;100,100,(A178/$I$3)*100),100),0)&gt;InputFiled!$E$3*100,InputFiled!$E$3*100,IF($I$3&lt;&gt;1,IF($I$3&gt;A178,IF((A178/$I$3)*100&gt;100,100,(A178/$I$3)*100),100),0))</f>
        <v>25.50786369593709</v>
      </c>
      <c r="D178" s="1">
        <f t="shared" si="8"/>
        <v>1.8006340209197687</v>
      </c>
      <c r="E178">
        <f>IF(ROUNDDOWN(E177-0.1,1)&lt;InputFiled!$F$3*100,InputFiled!$F$3*100,ROUNDDOWN(E177-0.1,1))</f>
        <v>72.599999999999994</v>
      </c>
      <c r="F178">
        <f t="shared" si="9"/>
        <v>11398.122742577287</v>
      </c>
      <c r="G178" s="1">
        <f>IF(F178/$F$4&gt;InputFiled!$D$3,InputFiled!$D$3,F178/$F$4)</f>
        <v>1.0704383539163584</v>
      </c>
      <c r="L178" s="1">
        <f>IF((C178/100)&lt;InputFiled!$E$3,IF(E178/100&gt;InputFiled!$F$3,IF(F178/$F$4&gt;InputFiled!$D$3,0,IF(G178=InputFiled!$D$3,0,G178-D178)),0),0)</f>
        <v>-0.73019566700341021</v>
      </c>
    </row>
    <row r="179" spans="1:12">
      <c r="A179">
        <f t="shared" si="10"/>
        <v>3128</v>
      </c>
      <c r="B179">
        <f t="shared" si="11"/>
        <v>19222.31111111111</v>
      </c>
      <c r="C179" s="11">
        <f>IF(IF($I$3&lt;&gt;1,IF($I$3&gt;A179,IF((A179/$I$3)*100&gt;100,100,(A179/$I$3)*100),100),0)&gt;InputFiled!$E$3*100,InputFiled!$E$3*100,IF($I$3&lt;&gt;1,IF($I$3&gt;A179,IF((A179/$I$3)*100&gt;100,100,(A179/$I$3)*100),100),0))</f>
        <v>25.622542595019659</v>
      </c>
      <c r="D179" s="1">
        <f t="shared" si="8"/>
        <v>1.8052357856600247</v>
      </c>
      <c r="E179">
        <f>IF(ROUNDDOWN(E178-0.1,1)&lt;InputFiled!$F$3*100,InputFiled!$F$3*100,ROUNDDOWN(E178-0.1,1))</f>
        <v>72.5</v>
      </c>
      <c r="F179">
        <f t="shared" si="9"/>
        <v>11413.842911877393</v>
      </c>
      <c r="G179" s="1">
        <f>IF(F179/$F$4&gt;InputFiled!$D$3,InputFiled!$D$3,F179/$F$4)</f>
        <v>1.0719146910754622</v>
      </c>
      <c r="L179" s="1">
        <f>IF((C179/100)&lt;InputFiled!$E$3,IF(E179/100&gt;InputFiled!$F$3,IF(F179/$F$4&gt;InputFiled!$D$3,0,IF(G179=InputFiled!$D$3,0,G179-D179)),0),0)</f>
        <v>-0.73332109458456252</v>
      </c>
    </row>
    <row r="180" spans="1:12">
      <c r="A180">
        <f t="shared" si="10"/>
        <v>3142</v>
      </c>
      <c r="B180">
        <f t="shared" si="11"/>
        <v>19271.31111111111</v>
      </c>
      <c r="C180" s="11">
        <f>IF(IF($I$3&lt;&gt;1,IF($I$3&gt;A180,IF((A180/$I$3)*100&gt;100,100,(A180/$I$3)*100),100),0)&gt;InputFiled!$E$3*100,InputFiled!$E$3*100,IF($I$3&lt;&gt;1,IF($I$3&gt;A180,IF((A180/$I$3)*100&gt;100,100,(A180/$I$3)*100),100),0))</f>
        <v>25.737221494102229</v>
      </c>
      <c r="D180" s="1">
        <f t="shared" si="8"/>
        <v>1.8098375504002806</v>
      </c>
      <c r="E180">
        <f>IF(ROUNDDOWN(E179-0.1,1)&lt;InputFiled!$F$3*100,InputFiled!$F$3*100,ROUNDDOWN(E179-0.1,1))</f>
        <v>72.400000000000006</v>
      </c>
      <c r="F180">
        <f t="shared" si="9"/>
        <v>11429.606507059543</v>
      </c>
      <c r="G180" s="1">
        <f>IF(F180/$F$4&gt;InputFiled!$D$3,InputFiled!$D$3,F180/$F$4)</f>
        <v>1.0733951065140108</v>
      </c>
      <c r="L180" s="1">
        <f>IF((C180/100)&lt;InputFiled!$E$3,IF(E180/100&gt;InputFiled!$F$3,IF(F180/$F$4&gt;InputFiled!$D$3,0,IF(G180=InputFiled!$D$3,0,G180-D180)),0),0)</f>
        <v>-0.73644244388626978</v>
      </c>
    </row>
    <row r="181" spans="1:12">
      <c r="A181">
        <f t="shared" si="10"/>
        <v>3156</v>
      </c>
      <c r="B181">
        <f t="shared" si="11"/>
        <v>19320.31111111111</v>
      </c>
      <c r="C181" s="11">
        <f>IF(IF($I$3&lt;&gt;1,IF($I$3&gt;A181,IF((A181/$I$3)*100&gt;100,100,(A181/$I$3)*100),100),0)&gt;InputFiled!$E$3*100,InputFiled!$E$3*100,IF($I$3&lt;&gt;1,IF($I$3&gt;A181,IF((A181/$I$3)*100&gt;100,100,(A181/$I$3)*100),100),0))</f>
        <v>25.851900393184795</v>
      </c>
      <c r="D181" s="1">
        <f t="shared" si="8"/>
        <v>1.8144393151405365</v>
      </c>
      <c r="E181">
        <f>IF(ROUNDDOWN(E180-0.1,1)&lt;InputFiled!$F$3*100,InputFiled!$F$3*100,ROUNDDOWN(E180-0.1,1))</f>
        <v>72.3</v>
      </c>
      <c r="F181">
        <f t="shared" si="9"/>
        <v>11445.413708314123</v>
      </c>
      <c r="G181" s="1">
        <f>IF(F181/$F$4&gt;InputFiled!$D$3,InputFiled!$D$3,F181/$F$4)</f>
        <v>1.0748796171543262</v>
      </c>
      <c r="L181" s="1">
        <f>IF((C181/100)&lt;InputFiled!$E$3,IF(E181/100&gt;InputFiled!$F$3,IF(F181/$F$4&gt;InputFiled!$D$3,0,IF(G181=InputFiled!$D$3,0,G181-D181)),0),0)</f>
        <v>-0.73955969798621024</v>
      </c>
    </row>
    <row r="182" spans="1:12">
      <c r="A182">
        <f t="shared" si="10"/>
        <v>3170</v>
      </c>
      <c r="B182">
        <f t="shared" si="11"/>
        <v>19369.31111111111</v>
      </c>
      <c r="C182" s="11">
        <f>IF(IF($I$3&lt;&gt;1,IF($I$3&gt;A182,IF((A182/$I$3)*100&gt;100,100,(A182/$I$3)*100),100),0)&gt;InputFiled!$E$3*100,InputFiled!$E$3*100,IF($I$3&lt;&gt;1,IF($I$3&gt;A182,IF((A182/$I$3)*100&gt;100,100,(A182/$I$3)*100),100),0))</f>
        <v>25.966579292267365</v>
      </c>
      <c r="D182" s="1">
        <f t="shared" si="8"/>
        <v>1.8190410798807926</v>
      </c>
      <c r="E182">
        <f>IF(ROUNDDOWN(E181-0.1,1)&lt;InputFiled!$F$3*100,InputFiled!$F$3*100,ROUNDDOWN(E181-0.1,1))</f>
        <v>72.2</v>
      </c>
      <c r="F182">
        <f t="shared" si="9"/>
        <v>11461.264696829792</v>
      </c>
      <c r="G182" s="1">
        <f>IF(F182/$F$4&gt;InputFiled!$D$3,InputFiled!$D$3,F182/$F$4)</f>
        <v>1.0763682400124817</v>
      </c>
      <c r="L182" s="1">
        <f>IF((C182/100)&lt;InputFiled!$E$3,IF(E182/100&gt;InputFiled!$F$3,IF(F182/$F$4&gt;InputFiled!$D$3,0,IF(G182=InputFiled!$D$3,0,G182-D182)),0),0)</f>
        <v>-0.7426728398683109</v>
      </c>
    </row>
    <row r="183" spans="1:12">
      <c r="A183">
        <f t="shared" si="10"/>
        <v>3184</v>
      </c>
      <c r="B183">
        <f t="shared" si="11"/>
        <v>19418.311111111107</v>
      </c>
      <c r="C183" s="11">
        <f>IF(IF($I$3&lt;&gt;1,IF($I$3&gt;A183,IF((A183/$I$3)*100&gt;100,100,(A183/$I$3)*100),100),0)&gt;InputFiled!$E$3*100,InputFiled!$E$3*100,IF($I$3&lt;&gt;1,IF($I$3&gt;A183,IF((A183/$I$3)*100&gt;100,100,(A183/$I$3)*100),100),0))</f>
        <v>26.081258191349932</v>
      </c>
      <c r="D183" s="1">
        <f t="shared" si="8"/>
        <v>1.8236428446210482</v>
      </c>
      <c r="E183">
        <f>IF(ROUNDDOWN(E182-0.1,1)&lt;InputFiled!$F$3*100,InputFiled!$F$3*100,ROUNDDOWN(E182-0.1,1))</f>
        <v>72.099999999999994</v>
      </c>
      <c r="F183">
        <f t="shared" si="9"/>
        <v>11477.159654800431</v>
      </c>
      <c r="G183" s="1">
        <f>IF(F183/$F$4&gt;InputFiled!$D$3,InputFiled!$D$3,F183/$F$4)</f>
        <v>1.0778609921989537</v>
      </c>
      <c r="L183" s="1">
        <f>IF((C183/100)&lt;InputFiled!$E$3,IF(E183/100&gt;InputFiled!$F$3,IF(F183/$F$4&gt;InputFiled!$D$3,0,IF(G183=InputFiled!$D$3,0,G183-D183)),0),0)</f>
        <v>-0.74578185242209449</v>
      </c>
    </row>
    <row r="184" spans="1:12">
      <c r="A184">
        <f t="shared" si="10"/>
        <v>3198</v>
      </c>
      <c r="B184">
        <f t="shared" si="11"/>
        <v>19467.311111111107</v>
      </c>
      <c r="C184" s="11">
        <f>IF(IF($I$3&lt;&gt;1,IF($I$3&gt;A184,IF((A184/$I$3)*100&gt;100,100,(A184/$I$3)*100),100),0)&gt;InputFiled!$E$3*100,InputFiled!$E$3*100,IF($I$3&lt;&gt;1,IF($I$3&gt;A184,IF((A184/$I$3)*100&gt;100,100,(A184/$I$3)*100),100),0))</f>
        <v>26.195937090432501</v>
      </c>
      <c r="D184" s="1">
        <f t="shared" si="8"/>
        <v>1.8282446093613041</v>
      </c>
      <c r="E184">
        <f>IF(ROUNDDOWN(E183-0.1,1)&lt;InputFiled!$F$3*100,InputFiled!$F$3*100,ROUNDDOWN(E183-0.1,1))</f>
        <v>72</v>
      </c>
      <c r="F184">
        <f t="shared" si="9"/>
        <v>11493.098765432098</v>
      </c>
      <c r="G184" s="1">
        <f>IF(F184/$F$4&gt;InputFiled!$D$3,InputFiled!$D$3,F184/$F$4)</f>
        <v>1.0793578909192771</v>
      </c>
      <c r="L184" s="1">
        <f>IF((C184/100)&lt;InputFiled!$E$3,IF(E184/100&gt;InputFiled!$F$3,IF(F184/$F$4&gt;InputFiled!$D$3,0,IF(G184=InputFiled!$D$3,0,G184-D184)),0),0)</f>
        <v>-0.74888671844202692</v>
      </c>
    </row>
    <row r="185" spans="1:12">
      <c r="A185">
        <f t="shared" si="10"/>
        <v>3212</v>
      </c>
      <c r="B185">
        <f t="shared" si="11"/>
        <v>19516.311111111114</v>
      </c>
      <c r="C185" s="11">
        <f>IF(IF($I$3&lt;&gt;1,IF($I$3&gt;A185,IF((A185/$I$3)*100&gt;100,100,(A185/$I$3)*100),100),0)&gt;InputFiled!$E$3*100,InputFiled!$E$3*100,IF($I$3&lt;&gt;1,IF($I$3&gt;A185,IF((A185/$I$3)*100&gt;100,100,(A185/$I$3)*100),100),0))</f>
        <v>26.310615989515075</v>
      </c>
      <c r="D185" s="1">
        <f t="shared" si="8"/>
        <v>1.8328463741015606</v>
      </c>
      <c r="E185">
        <f>IF(ROUNDDOWN(E184-0.1,1)&lt;InputFiled!$F$3*100,InputFiled!$F$3*100,ROUNDDOWN(E184-0.1,1))</f>
        <v>71.900000000000006</v>
      </c>
      <c r="F185">
        <f t="shared" si="9"/>
        <v>11509.082212950083</v>
      </c>
      <c r="G185" s="1">
        <f>IF(F185/$F$4&gt;InputFiled!$D$3,InputFiled!$D$3,F185/$F$4)</f>
        <v>1.0808589534747055</v>
      </c>
      <c r="L185" s="1">
        <f>IF((C185/100)&lt;InputFiled!$E$3,IF(E185/100&gt;InputFiled!$F$3,IF(F185/$F$4&gt;InputFiled!$D$3,0,IF(G185=InputFiled!$D$3,0,G185-D185)),0),0)</f>
        <v>-0.75198742062685509</v>
      </c>
    </row>
    <row r="186" spans="1:12">
      <c r="A186">
        <f t="shared" si="10"/>
        <v>3226</v>
      </c>
      <c r="B186">
        <f t="shared" si="11"/>
        <v>19565.31111111111</v>
      </c>
      <c r="C186" s="11">
        <f>IF(IF($I$3&lt;&gt;1,IF($I$3&gt;A186,IF((A186/$I$3)*100&gt;100,100,(A186/$I$3)*100),100),0)&gt;InputFiled!$E$3*100,InputFiled!$E$3*100,IF($I$3&lt;&gt;1,IF($I$3&gt;A186,IF((A186/$I$3)*100&gt;100,100,(A186/$I$3)*100),100),0))</f>
        <v>26.425294888597641</v>
      </c>
      <c r="D186" s="1">
        <f t="shared" si="8"/>
        <v>1.8374481388418162</v>
      </c>
      <c r="E186">
        <f>IF(ROUNDDOWN(E185-0.1,1)&lt;InputFiled!$F$3*100,InputFiled!$F$3*100,ROUNDDOWN(E185-0.1,1))</f>
        <v>71.8</v>
      </c>
      <c r="F186">
        <f t="shared" si="9"/>
        <v>11525.110182606004</v>
      </c>
      <c r="G186" s="1">
        <f>IF(F186/$F$4&gt;InputFiled!$D$3,InputFiled!$D$3,F186/$F$4)</f>
        <v>1.0823641972628792</v>
      </c>
      <c r="L186" s="1">
        <f>IF((C186/100)&lt;InputFiled!$E$3,IF(E186/100&gt;InputFiled!$F$3,IF(F186/$F$4&gt;InputFiled!$D$3,0,IF(G186=InputFiled!$D$3,0,G186-D186)),0),0)</f>
        <v>-0.75508394157893699</v>
      </c>
    </row>
    <row r="187" spans="1:12">
      <c r="A187">
        <f t="shared" si="10"/>
        <v>3240</v>
      </c>
      <c r="B187">
        <f t="shared" si="11"/>
        <v>19614.31111111111</v>
      </c>
      <c r="C187" s="11">
        <f>IF(IF($I$3&lt;&gt;1,IF($I$3&gt;A187,IF((A187/$I$3)*100&gt;100,100,(A187/$I$3)*100),100),0)&gt;InputFiled!$E$3*100,InputFiled!$E$3*100,IF($I$3&lt;&gt;1,IF($I$3&gt;A187,IF((A187/$I$3)*100&gt;100,100,(A187/$I$3)*100),100),0))</f>
        <v>26.539973787680211</v>
      </c>
      <c r="D187" s="1">
        <f t="shared" si="8"/>
        <v>1.8420499035820723</v>
      </c>
      <c r="E187">
        <f>IF(ROUNDDOWN(E186-0.1,1)&lt;InputFiled!$F$3*100,InputFiled!$F$3*100,ROUNDDOWN(E186-0.1,1))</f>
        <v>71.7</v>
      </c>
      <c r="F187">
        <f t="shared" si="9"/>
        <v>11541.18286068495</v>
      </c>
      <c r="G187" s="1">
        <f>IF(F187/$F$4&gt;InputFiled!$D$3,InputFiled!$D$3,F187/$F$4)</f>
        <v>1.0838736397784952</v>
      </c>
      <c r="L187" s="1">
        <f>IF((C187/100)&lt;InputFiled!$E$3,IF(E187/100&gt;InputFiled!$F$3,IF(F187/$F$4&gt;InputFiled!$D$3,0,IF(G187=InputFiled!$D$3,0,G187-D187)),0),0)</f>
        <v>-0.75817626380357717</v>
      </c>
    </row>
    <row r="188" spans="1:12">
      <c r="A188">
        <f t="shared" si="10"/>
        <v>3254</v>
      </c>
      <c r="B188">
        <f t="shared" si="11"/>
        <v>19663.31111111111</v>
      </c>
      <c r="C188" s="11">
        <f>IF(IF($I$3&lt;&gt;1,IF($I$3&gt;A188,IF((A188/$I$3)*100&gt;100,100,(A188/$I$3)*100),100),0)&gt;InputFiled!$E$3*100,InputFiled!$E$3*100,IF($I$3&lt;&gt;1,IF($I$3&gt;A188,IF((A188/$I$3)*100&gt;100,100,(A188/$I$3)*100),100),0))</f>
        <v>26.65465268676278</v>
      </c>
      <c r="D188" s="1">
        <f t="shared" si="8"/>
        <v>1.8466516683223282</v>
      </c>
      <c r="E188">
        <f>IF(ROUNDDOWN(E187-0.1,1)&lt;InputFiled!$F$3*100,InputFiled!$F$3*100,ROUNDDOWN(E187-0.1,1))</f>
        <v>71.599999999999994</v>
      </c>
      <c r="F188">
        <f t="shared" si="9"/>
        <v>11557.300434512725</v>
      </c>
      <c r="G188" s="1">
        <f>IF(F188/$F$4&gt;InputFiled!$D$3,InputFiled!$D$3,F188/$F$4)</f>
        <v>1.0853872986139874</v>
      </c>
      <c r="L188" s="1">
        <f>IF((C188/100)&lt;InputFiled!$E$3,IF(E188/100&gt;InputFiled!$F$3,IF(F188/$F$4&gt;InputFiled!$D$3,0,IF(G188=InputFiled!$D$3,0,G188-D188)),0),0)</f>
        <v>-0.76126436970834077</v>
      </c>
    </row>
    <row r="189" spans="1:12">
      <c r="A189">
        <f t="shared" si="10"/>
        <v>3268</v>
      </c>
      <c r="B189">
        <f t="shared" si="11"/>
        <v>19712.31111111111</v>
      </c>
      <c r="C189" s="11">
        <f>IF(IF($I$3&lt;&gt;1,IF($I$3&gt;A189,IF((A189/$I$3)*100&gt;100,100,(A189/$I$3)*100),100),0)&gt;InputFiled!$E$3*100,InputFiled!$E$3*100,IF($I$3&lt;&gt;1,IF($I$3&gt;A189,IF((A189/$I$3)*100&gt;100,100,(A189/$I$3)*100),100),0))</f>
        <v>26.769331585845347</v>
      </c>
      <c r="D189" s="1">
        <f t="shared" si="8"/>
        <v>1.8512534330625841</v>
      </c>
      <c r="E189">
        <f>IF(ROUNDDOWN(E188-0.1,1)&lt;InputFiled!$F$3*100,InputFiled!$F$3*100,ROUNDDOWN(E188-0.1,1))</f>
        <v>71.5</v>
      </c>
      <c r="F189">
        <f t="shared" si="9"/>
        <v>11573.463092463091</v>
      </c>
      <c r="G189" s="1">
        <f>IF(F189/$F$4&gt;InputFiled!$D$3,InputFiled!$D$3,F189/$F$4)</f>
        <v>1.0869051914602081</v>
      </c>
      <c r="L189" s="1">
        <f>IF((C189/100)&lt;InputFiled!$E$3,IF(E189/100&gt;InputFiled!$F$3,IF(F189/$F$4&gt;InputFiled!$D$3,0,IF(G189=InputFiled!$D$3,0,G189-D189)),0),0)</f>
        <v>-0.76434824160237591</v>
      </c>
    </row>
    <row r="190" spans="1:12">
      <c r="A190">
        <f t="shared" si="10"/>
        <v>3282</v>
      </c>
      <c r="B190">
        <f t="shared" si="11"/>
        <v>19761.31111111111</v>
      </c>
      <c r="C190" s="11">
        <f>IF(IF($I$3&lt;&gt;1,IF($I$3&gt;A190,IF((A190/$I$3)*100&gt;100,100,(A190/$I$3)*100),100),0)&gt;InputFiled!$E$3*100,InputFiled!$E$3*100,IF($I$3&lt;&gt;1,IF($I$3&gt;A190,IF((A190/$I$3)*100&gt;100,100,(A190/$I$3)*100),100),0))</f>
        <v>26.884010484927916</v>
      </c>
      <c r="D190" s="1">
        <f t="shared" si="8"/>
        <v>1.8558551978028401</v>
      </c>
      <c r="E190">
        <f>IF(ROUNDDOWN(E189-0.1,1)&lt;InputFiled!$F$3*100,InputFiled!$F$3*100,ROUNDDOWN(E189-0.1,1))</f>
        <v>71.400000000000006</v>
      </c>
      <c r="F190">
        <f t="shared" si="9"/>
        <v>11589.671023965138</v>
      </c>
      <c r="G190" s="1">
        <f>IF(F190/$F$4&gt;InputFiled!$D$3,InputFiled!$D$3,F190/$F$4)</f>
        <v>1.0884273361071184</v>
      </c>
      <c r="L190" s="1">
        <f>IF((C190/100)&lt;InputFiled!$E$3,IF(E190/100&gt;InputFiled!$F$3,IF(F190/$F$4&gt;InputFiled!$D$3,0,IF(G190=InputFiled!$D$3,0,G190-D190)),0),0)</f>
        <v>-0.76742786169572175</v>
      </c>
    </row>
    <row r="191" spans="1:12">
      <c r="A191">
        <f t="shared" si="10"/>
        <v>3296</v>
      </c>
      <c r="B191">
        <f t="shared" si="11"/>
        <v>19810.311111111107</v>
      </c>
      <c r="C191" s="11">
        <f>IF(IF($I$3&lt;&gt;1,IF($I$3&gt;A191,IF((A191/$I$3)*100&gt;100,100,(A191/$I$3)*100),100),0)&gt;InputFiled!$E$3*100,InputFiled!$E$3*100,IF($I$3&lt;&gt;1,IF($I$3&gt;A191,IF((A191/$I$3)*100&gt;100,100,(A191/$I$3)*100),100),0))</f>
        <v>26.998689384010483</v>
      </c>
      <c r="D191" s="1">
        <f t="shared" si="8"/>
        <v>1.8604569625430958</v>
      </c>
      <c r="E191">
        <f>IF(ROUNDDOWN(E190-0.1,1)&lt;InputFiled!$F$3*100,InputFiled!$F$3*100,ROUNDDOWN(E190-0.1,1))</f>
        <v>71.3</v>
      </c>
      <c r="F191">
        <f t="shared" si="9"/>
        <v>11605.924419510673</v>
      </c>
      <c r="G191" s="1">
        <f>IF(F191/$F$4&gt;InputFiled!$D$3,InputFiled!$D$3,F191/$F$4)</f>
        <v>1.0899537504444832</v>
      </c>
      <c r="L191" s="1">
        <f>IF((C191/100)&lt;InputFiled!$E$3,IF(E191/100&gt;InputFiled!$F$3,IF(F191/$F$4&gt;InputFiled!$D$3,0,IF(G191=InputFiled!$D$3,0,G191-D191)),0),0)</f>
        <v>-0.77050321209861261</v>
      </c>
    </row>
    <row r="192" spans="1:12">
      <c r="A192">
        <f t="shared" si="10"/>
        <v>3310</v>
      </c>
      <c r="B192">
        <f t="shared" si="11"/>
        <v>19859.31111111111</v>
      </c>
      <c r="C192" s="11">
        <f>IF(IF($I$3&lt;&gt;1,IF($I$3&gt;A192,IF((A192/$I$3)*100&gt;100,100,(A192/$I$3)*100),100),0)&gt;InputFiled!$E$3*100,InputFiled!$E$3*100,IF($I$3&lt;&gt;1,IF($I$3&gt;A192,IF((A192/$I$3)*100&gt;100,100,(A192/$I$3)*100),100),0))</f>
        <v>27.113368283093052</v>
      </c>
      <c r="D192" s="1">
        <f t="shared" si="8"/>
        <v>1.8650587272833521</v>
      </c>
      <c r="E192">
        <f>IF(ROUNDDOWN(E191-0.1,1)&lt;InputFiled!$F$3*100,InputFiled!$F$3*100,ROUNDDOWN(E191-0.1,1))</f>
        <v>71.2</v>
      </c>
      <c r="F192">
        <f t="shared" si="9"/>
        <v>11622.223470661671</v>
      </c>
      <c r="G192" s="1">
        <f>IF(F192/$F$4&gt;InputFiled!$D$3,InputFiled!$D$3,F192/$F$4)</f>
        <v>1.0914844524625709</v>
      </c>
      <c r="L192" s="1">
        <f>IF((C192/100)&lt;InputFiled!$E$3,IF(E192/100&gt;InputFiled!$F$3,IF(F192/$F$4&gt;InputFiled!$D$3,0,IF(G192=InputFiled!$D$3,0,G192-D192)),0),0)</f>
        <v>-0.77357427482078123</v>
      </c>
    </row>
    <row r="193" spans="1:12">
      <c r="A193">
        <f t="shared" si="10"/>
        <v>3324</v>
      </c>
      <c r="B193">
        <f t="shared" si="11"/>
        <v>19908.311111111114</v>
      </c>
      <c r="C193" s="11">
        <f>IF(IF($I$3&lt;&gt;1,IF($I$3&gt;A193,IF((A193/$I$3)*100&gt;100,100,(A193/$I$3)*100),100),0)&gt;InputFiled!$E$3*100,InputFiled!$E$3*100,IF($I$3&lt;&gt;1,IF($I$3&gt;A193,IF((A193/$I$3)*100&gt;100,100,(A193/$I$3)*100),100),0))</f>
        <v>27.228047182175626</v>
      </c>
      <c r="D193" s="1">
        <f t="shared" si="8"/>
        <v>1.8696604920236082</v>
      </c>
      <c r="E193">
        <f>IF(ROUNDDOWN(E192-0.1,1)&lt;InputFiled!$F$3*100,InputFiled!$F$3*100,ROUNDDOWN(E192-0.1,1))</f>
        <v>71.099999999999994</v>
      </c>
      <c r="F193">
        <f t="shared" si="9"/>
        <v>11638.568370057821</v>
      </c>
      <c r="G193" s="1">
        <f>IF(F193/$F$4&gt;InputFiled!$D$3,InputFiled!$D$3,F193/$F$4)</f>
        <v>1.0930194602528613</v>
      </c>
      <c r="L193" s="1">
        <f>IF((C193/100)&lt;InputFiled!$E$3,IF(E193/100&gt;InputFiled!$F$3,IF(F193/$F$4&gt;InputFiled!$D$3,0,IF(G193=InputFiled!$D$3,0,G193-D193)),0),0)</f>
        <v>-0.77664103177074684</v>
      </c>
    </row>
    <row r="194" spans="1:12">
      <c r="A194">
        <f t="shared" si="10"/>
        <v>3338</v>
      </c>
      <c r="B194">
        <f t="shared" si="11"/>
        <v>19957.311111111107</v>
      </c>
      <c r="C194" s="11">
        <f>IF(IF($I$3&lt;&gt;1,IF($I$3&gt;A194,IF((A194/$I$3)*100&gt;100,100,(A194/$I$3)*100),100),0)&gt;InputFiled!$E$3*100,InputFiled!$E$3*100,IF($I$3&lt;&gt;1,IF($I$3&gt;A194,IF((A194/$I$3)*100&gt;100,100,(A194/$I$3)*100),100),0))</f>
        <v>27.342726081258188</v>
      </c>
      <c r="D194" s="1">
        <f t="shared" si="8"/>
        <v>1.8742622567638636</v>
      </c>
      <c r="E194">
        <f>IF(ROUNDDOWN(E193-0.1,1)&lt;InputFiled!$F$3*100,InputFiled!$F$3*100,ROUNDDOWN(E193-0.1,1))</f>
        <v>71</v>
      </c>
      <c r="F194">
        <f t="shared" si="9"/>
        <v>11654.959311424098</v>
      </c>
      <c r="G194" s="1">
        <f>IF(F194/$F$4&gt;InputFiled!$D$3,InputFiled!$D$3,F194/$F$4)</f>
        <v>1.0945587920087578</v>
      </c>
      <c r="L194" s="1">
        <f>IF((C194/100)&lt;InputFiled!$E$3,IF(E194/100&gt;InputFiled!$F$3,IF(F194/$F$4&gt;InputFiled!$D$3,0,IF(G194=InputFiled!$D$3,0,G194-D194)),0),0)</f>
        <v>-0.77970346475510577</v>
      </c>
    </row>
    <row r="195" spans="1:12">
      <c r="A195">
        <f t="shared" si="10"/>
        <v>3352</v>
      </c>
      <c r="B195">
        <f t="shared" si="11"/>
        <v>20006.31111111111</v>
      </c>
      <c r="C195" s="11">
        <f>IF(IF($I$3&lt;&gt;1,IF($I$3&gt;A195,IF((A195/$I$3)*100&gt;100,100,(A195/$I$3)*100),100),0)&gt;InputFiled!$E$3*100,InputFiled!$E$3*100,IF($I$3&lt;&gt;1,IF($I$3&gt;A195,IF((A195/$I$3)*100&gt;100,100,(A195/$I$3)*100),100),0))</f>
        <v>27.457404980340762</v>
      </c>
      <c r="D195" s="1">
        <f t="shared" si="8"/>
        <v>1.8788640215041199</v>
      </c>
      <c r="E195">
        <f>IF(ROUNDDOWN(E194-0.1,1)&lt;InputFiled!$F$3*100,InputFiled!$F$3*100,ROUNDDOWN(E194-0.1,1))</f>
        <v>70.900000000000006</v>
      </c>
      <c r="F195">
        <f t="shared" si="9"/>
        <v>11671.396489578434</v>
      </c>
      <c r="G195" s="1">
        <f>IF(F195/$F$4&gt;InputFiled!$D$3,InputFiled!$D$3,F195/$F$4)</f>
        <v>1.0961024660263075</v>
      </c>
      <c r="L195" s="1">
        <f>IF((C195/100)&lt;InputFiled!$E$3,IF(E195/100&gt;InputFiled!$F$3,IF(F195/$F$4&gt;InputFiled!$D$3,0,IF(G195=InputFiled!$D$3,0,G195-D195)),0),0)</f>
        <v>-0.78276155547781245</v>
      </c>
    </row>
    <row r="196" spans="1:12">
      <c r="A196">
        <f t="shared" si="10"/>
        <v>3366</v>
      </c>
      <c r="B196">
        <f t="shared" si="11"/>
        <v>20055.311111111114</v>
      </c>
      <c r="C196" s="11">
        <f>IF(IF($I$3&lt;&gt;1,IF($I$3&gt;A196,IF((A196/$I$3)*100&gt;100,100,(A196/$I$3)*100),100),0)&gt;InputFiled!$E$3*100,InputFiled!$E$3*100,IF($I$3&lt;&gt;1,IF($I$3&gt;A196,IF((A196/$I$3)*100&gt;100,100,(A196/$I$3)*100),100),0))</f>
        <v>27.572083879423332</v>
      </c>
      <c r="D196" s="1">
        <f t="shared" si="8"/>
        <v>1.8834657862443762</v>
      </c>
      <c r="E196">
        <f>IF(ROUNDDOWN(E195-0.1,1)&lt;InputFiled!$F$3*100,InputFiled!$F$3*100,ROUNDDOWN(E195-0.1,1))</f>
        <v>70.8</v>
      </c>
      <c r="F196">
        <f t="shared" si="9"/>
        <v>11687.880100439421</v>
      </c>
      <c r="G196" s="1">
        <f>IF(F196/$F$4&gt;InputFiled!$D$3,InputFiled!$D$3,F196/$F$4)</f>
        <v>1.0976505007049235</v>
      </c>
      <c r="L196" s="1">
        <f>IF((C196/100)&lt;InputFiled!$E$3,IF(E196/100&gt;InputFiled!$F$3,IF(F196/$F$4&gt;InputFiled!$D$3,0,IF(G196=InputFiled!$D$3,0,G196-D196)),0),0)</f>
        <v>-0.78581528553945268</v>
      </c>
    </row>
    <row r="197" spans="1:12">
      <c r="A197">
        <f t="shared" si="10"/>
        <v>3380</v>
      </c>
      <c r="B197">
        <f t="shared" si="11"/>
        <v>20104.31111111111</v>
      </c>
      <c r="C197" s="11">
        <f>IF(IF($I$3&lt;&gt;1,IF($I$3&gt;A197,IF((A197/$I$3)*100&gt;100,100,(A197/$I$3)*100),100),0)&gt;InputFiled!$E$3*100,InputFiled!$E$3*100,IF($I$3&lt;&gt;1,IF($I$3&gt;A197,IF((A197/$I$3)*100&gt;100,100,(A197/$I$3)*100),100),0))</f>
        <v>27.686762778505898</v>
      </c>
      <c r="D197" s="1">
        <f t="shared" ref="D197:D260" si="12">(B197/$B$4)</f>
        <v>1.8880675509846316</v>
      </c>
      <c r="E197">
        <f>IF(ROUNDDOWN(E196-0.1,1)&lt;InputFiled!$F$3*100,InputFiled!$F$3*100,ROUNDDOWN(E196-0.1,1))</f>
        <v>70.7</v>
      </c>
      <c r="F197">
        <f t="shared" si="9"/>
        <v>11704.410341034101</v>
      </c>
      <c r="G197" s="1">
        <f>IF(F197/$F$4&gt;InputFiled!$D$3,InputFiled!$D$3,F197/$F$4)</f>
        <v>1.0992029145481184</v>
      </c>
      <c r="L197" s="1">
        <f>IF((C197/100)&lt;InputFiled!$E$3,IF(E197/100&gt;InputFiled!$F$3,IF(F197/$F$4&gt;InputFiled!$D$3,0,IF(G197=InputFiled!$D$3,0,G197-D197)),0),0)</f>
        <v>-0.78886463643651328</v>
      </c>
    </row>
    <row r="198" spans="1:12">
      <c r="A198">
        <f t="shared" si="10"/>
        <v>3394</v>
      </c>
      <c r="B198">
        <f t="shared" si="11"/>
        <v>20153.31111111111</v>
      </c>
      <c r="C198" s="11">
        <f>IF(IF($I$3&lt;&gt;1,IF($I$3&gt;A198,IF((A198/$I$3)*100&gt;100,100,(A198/$I$3)*100),100),0)&gt;InputFiled!$E$3*100,InputFiled!$E$3*100,IF($I$3&lt;&gt;1,IF($I$3&gt;A198,IF((A198/$I$3)*100&gt;100,100,(A198/$I$3)*100),100),0))</f>
        <v>27.801441677588468</v>
      </c>
      <c r="D198" s="1">
        <f t="shared" si="12"/>
        <v>1.8926693157248877</v>
      </c>
      <c r="E198">
        <f>IF(ROUNDDOWN(E197-0.1,1)&lt;InputFiled!$F$3*100,InputFiled!$F$3*100,ROUNDDOWN(E197-0.1,1))</f>
        <v>70.599999999999994</v>
      </c>
      <c r="F198">
        <f t="shared" ref="F198:F261" si="13">(($I$7+$K$7)*0.5)*100/E198+(IF(($J$7+($I$7-($I$7*100/E198)))&gt;1,($J$7+($I$7-($I$7*100/E198)))*3.5,1))</f>
        <v>11720.987409505822</v>
      </c>
      <c r="G198" s="1">
        <f>IF(F198/$F$4&gt;InputFiled!$D$3,InputFiled!$D$3,F198/$F$4)</f>
        <v>1.1007597261642403</v>
      </c>
      <c r="L198" s="1">
        <f>IF((C198/100)&lt;InputFiled!$E$3,IF(E198/100&gt;InputFiled!$F$3,IF(F198/$F$4&gt;InputFiled!$D$3,0,IF(G198=InputFiled!$D$3,0,G198-D198)),0),0)</f>
        <v>-0.79190958956064739</v>
      </c>
    </row>
    <row r="199" spans="1:12">
      <c r="A199">
        <f t="shared" ref="A199:A262" si="14">ROUNDUP(A198+$I$7/1000,0)</f>
        <v>3408</v>
      </c>
      <c r="B199">
        <f t="shared" ref="B199:B262" si="15">($I$7+$K$7)*0.5+($J$7/$C$4*C199)*3.5</f>
        <v>20202.311111111107</v>
      </c>
      <c r="C199" s="11">
        <f>IF(IF($I$3&lt;&gt;1,IF($I$3&gt;A199,IF((A199/$I$3)*100&gt;100,100,(A199/$I$3)*100),100),0)&gt;InputFiled!$E$3*100,InputFiled!$E$3*100,IF($I$3&lt;&gt;1,IF($I$3&gt;A199,IF((A199/$I$3)*100&gt;100,100,(A199/$I$3)*100),100),0))</f>
        <v>27.916120576671034</v>
      </c>
      <c r="D199" s="1">
        <f t="shared" si="12"/>
        <v>1.8972710804651434</v>
      </c>
      <c r="E199">
        <f>IF(ROUNDDOWN(E198-0.1,1)&lt;InputFiled!$F$3*100,InputFiled!$F$3*100,ROUNDDOWN(E198-0.1,1))</f>
        <v>70.5</v>
      </c>
      <c r="F199">
        <f t="shared" si="13"/>
        <v>11737.611505122142</v>
      </c>
      <c r="G199" s="1">
        <f>IF(F199/$F$4&gt;InputFiled!$D$3,InputFiled!$D$3,F199/$F$4)</f>
        <v>1.1023209542672163</v>
      </c>
      <c r="L199" s="1">
        <f>IF((C199/100)&lt;InputFiled!$E$3,IF(E199/100&gt;InputFiled!$F$3,IF(F199/$F$4&gt;InputFiled!$D$3,0,IF(G199=InputFiled!$D$3,0,G199-D199)),0),0)</f>
        <v>-0.79495012619792704</v>
      </c>
    </row>
    <row r="200" spans="1:12">
      <c r="A200">
        <f t="shared" si="14"/>
        <v>3422</v>
      </c>
      <c r="B200">
        <f t="shared" si="15"/>
        <v>20251.31111111111</v>
      </c>
      <c r="C200" s="11">
        <f>IF(IF($I$3&lt;&gt;1,IF($I$3&gt;A200,IF((A200/$I$3)*100&gt;100,100,(A200/$I$3)*100),100),0)&gt;InputFiled!$E$3*100,InputFiled!$E$3*100,IF($I$3&lt;&gt;1,IF($I$3&gt;A200,IF((A200/$I$3)*100&gt;100,100,(A200/$I$3)*100),100),0))</f>
        <v>28.030799475753604</v>
      </c>
      <c r="D200" s="1">
        <f t="shared" si="12"/>
        <v>1.9018728452053995</v>
      </c>
      <c r="E200">
        <f>IF(ROUNDDOWN(E199-0.1,1)&lt;InputFiled!$F$3*100,InputFiled!$F$3*100,ROUNDDOWN(E199-0.1,1))</f>
        <v>70.400000000000006</v>
      </c>
      <c r="F200">
        <f t="shared" si="13"/>
        <v>11754.282828282825</v>
      </c>
      <c r="G200" s="1">
        <f>IF(F200/$F$4&gt;InputFiled!$D$3,InputFiled!$D$3,F200/$F$4)</f>
        <v>1.103886617677303</v>
      </c>
      <c r="L200" s="1">
        <f>IF((C200/100)&lt;InputFiled!$E$3,IF(E200/100&gt;InputFiled!$F$3,IF(F200/$F$4&gt;InputFiled!$D$3,0,IF(G200=InputFiled!$D$3,0,G200-D200)),0),0)</f>
        <v>-0.79798622752809645</v>
      </c>
    </row>
    <row r="201" spans="1:12">
      <c r="A201">
        <f t="shared" si="14"/>
        <v>3436</v>
      </c>
      <c r="B201">
        <f t="shared" si="15"/>
        <v>20300.31111111111</v>
      </c>
      <c r="C201" s="11">
        <f>IF(IF($I$3&lt;&gt;1,IF($I$3&gt;A201,IF((A201/$I$3)*100&gt;100,100,(A201/$I$3)*100),100),0)&gt;InputFiled!$E$3*100,InputFiled!$E$3*100,IF($I$3&lt;&gt;1,IF($I$3&gt;A201,IF((A201/$I$3)*100&gt;100,100,(A201/$I$3)*100),100),0))</f>
        <v>28.145478374836173</v>
      </c>
      <c r="D201" s="1">
        <f t="shared" si="12"/>
        <v>1.9064746099456555</v>
      </c>
      <c r="E201">
        <f>IF(ROUNDDOWN(E200-0.1,1)&lt;InputFiled!$F$3*100,InputFiled!$F$3*100,ROUNDDOWN(E200-0.1,1))</f>
        <v>70.3</v>
      </c>
      <c r="F201">
        <f t="shared" si="13"/>
        <v>11771.001580527894</v>
      </c>
      <c r="G201" s="1">
        <f>IF(F201/$F$4&gt;InputFiled!$D$3,InputFiled!$D$3,F201/$F$4)</f>
        <v>1.1054567353218425</v>
      </c>
      <c r="L201" s="1">
        <f>IF((C201/100)&lt;InputFiled!$E$3,IF(E201/100&gt;InputFiled!$F$3,IF(F201/$F$4&gt;InputFiled!$D$3,0,IF(G201=InputFiled!$D$3,0,G201-D201)),0),0)</f>
        <v>-0.80101787462381302</v>
      </c>
    </row>
    <row r="202" spans="1:12">
      <c r="A202">
        <f t="shared" si="14"/>
        <v>3450</v>
      </c>
      <c r="B202">
        <f t="shared" si="15"/>
        <v>20349.311111111107</v>
      </c>
      <c r="C202" s="11">
        <f>IF(IF($I$3&lt;&gt;1,IF($I$3&gt;A202,IF((A202/$I$3)*100&gt;100,100,(A202/$I$3)*100),100),0)&gt;InputFiled!$E$3*100,InputFiled!$E$3*100,IF($I$3&lt;&gt;1,IF($I$3&gt;A202,IF((A202/$I$3)*100&gt;100,100,(A202/$I$3)*100),100),0))</f>
        <v>28.26015727391874</v>
      </c>
      <c r="D202" s="1">
        <f t="shared" si="12"/>
        <v>1.9110763746859112</v>
      </c>
      <c r="E202">
        <f>IF(ROUNDDOWN(E201-0.1,1)&lt;InputFiled!$F$3*100,InputFiled!$F$3*100,ROUNDDOWN(E201-0.1,1))</f>
        <v>70.2</v>
      </c>
      <c r="F202">
        <f t="shared" si="13"/>
        <v>11787.767964545741</v>
      </c>
      <c r="G202" s="1">
        <f>IF(F202/$F$4&gt;InputFiled!$D$3,InputFiled!$D$3,F202/$F$4)</f>
        <v>1.1070313262360245</v>
      </c>
      <c r="L202" s="1">
        <f>IF((C202/100)&lt;InputFiled!$E$3,IF(E202/100&gt;InputFiled!$F$3,IF(F202/$F$4&gt;InputFiled!$D$3,0,IF(G202=InputFiled!$D$3,0,G202-D202)),0),0)</f>
        <v>-0.80404504844988667</v>
      </c>
    </row>
    <row r="203" spans="1:12">
      <c r="A203">
        <f t="shared" si="14"/>
        <v>3464</v>
      </c>
      <c r="B203">
        <f t="shared" si="15"/>
        <v>20398.31111111111</v>
      </c>
      <c r="C203" s="11">
        <f>IF(IF($I$3&lt;&gt;1,IF($I$3&gt;A203,IF((A203/$I$3)*100&gt;100,100,(A203/$I$3)*100),100),0)&gt;InputFiled!$E$3*100,InputFiled!$E$3*100,IF($I$3&lt;&gt;1,IF($I$3&gt;A203,IF((A203/$I$3)*100&gt;100,100,(A203/$I$3)*100),100),0))</f>
        <v>28.374836173001309</v>
      </c>
      <c r="D203" s="1">
        <f t="shared" si="12"/>
        <v>1.9156781394261675</v>
      </c>
      <c r="E203">
        <f>IF(ROUNDDOWN(E202-0.1,1)&lt;InputFiled!$F$3*100,InputFiled!$F$3*100,ROUNDDOWN(E202-0.1,1))</f>
        <v>70.099999999999994</v>
      </c>
      <c r="F203">
        <f t="shared" si="13"/>
        <v>11804.582184181329</v>
      </c>
      <c r="G203" s="1">
        <f>IF(F203/$F$4&gt;InputFiled!$D$3,InputFiled!$D$3,F203/$F$4)</f>
        <v>1.1086104095636564</v>
      </c>
      <c r="L203" s="1">
        <f>IF((C203/100)&lt;InputFiled!$E$3,IF(E203/100&gt;InputFiled!$F$3,IF(F203/$F$4&gt;InputFiled!$D$3,0,IF(G203=InputFiled!$D$3,0,G203-D203)),0),0)</f>
        <v>-0.80706772986251107</v>
      </c>
    </row>
    <row r="204" spans="1:12">
      <c r="A204">
        <f t="shared" si="14"/>
        <v>3478</v>
      </c>
      <c r="B204">
        <f t="shared" si="15"/>
        <v>20447.311111111114</v>
      </c>
      <c r="C204" s="11">
        <f>IF(IF($I$3&lt;&gt;1,IF($I$3&gt;A204,IF((A204/$I$3)*100&gt;100,100,(A204/$I$3)*100),100),0)&gt;InputFiled!$E$3*100,InputFiled!$E$3*100,IF($I$3&lt;&gt;1,IF($I$3&gt;A204,IF((A204/$I$3)*100&gt;100,100,(A204/$I$3)*100),100),0))</f>
        <v>28.489515072083883</v>
      </c>
      <c r="D204" s="1">
        <f t="shared" si="12"/>
        <v>1.9202799041664236</v>
      </c>
      <c r="E204">
        <f>IF(ROUNDDOWN(E203-0.1,1)&lt;InputFiled!$F$3*100,InputFiled!$F$3*100,ROUNDDOWN(E203-0.1,1))</f>
        <v>70</v>
      </c>
      <c r="F204">
        <f t="shared" si="13"/>
        <v>11821.444444444443</v>
      </c>
      <c r="G204" s="1">
        <f>IF(F204/$F$4&gt;InputFiled!$D$3,InputFiled!$D$3,F204/$F$4)</f>
        <v>1.1101940045579384</v>
      </c>
      <c r="L204" s="1">
        <f>IF((C204/100)&lt;InputFiled!$E$3,IF(E204/100&gt;InputFiled!$F$3,IF(F204/$F$4&gt;InputFiled!$D$3,0,IF(G204=InputFiled!$D$3,0,G204-D204)),0),0)</f>
        <v>-0.8100858996084852</v>
      </c>
    </row>
    <row r="205" spans="1:12">
      <c r="A205">
        <f t="shared" si="14"/>
        <v>3492</v>
      </c>
      <c r="B205">
        <f t="shared" si="15"/>
        <v>20496.311111111107</v>
      </c>
      <c r="C205" s="11">
        <f>IF(IF($I$3&lt;&gt;1,IF($I$3&gt;A205,IF((A205/$I$3)*100&gt;100,100,(A205/$I$3)*100),100),0)&gt;InputFiled!$E$3*100,InputFiled!$E$3*100,IF($I$3&lt;&gt;1,IF($I$3&gt;A205,IF((A205/$I$3)*100&gt;100,100,(A205/$I$3)*100),100),0))</f>
        <v>28.604193971166445</v>
      </c>
      <c r="D205" s="1">
        <f t="shared" si="12"/>
        <v>1.924881668906679</v>
      </c>
      <c r="E205">
        <f>IF(ROUNDDOWN(E204-0.1,1)&lt;InputFiled!$F$3*100,InputFiled!$F$3*100,ROUNDDOWN(E204-0.1,1))</f>
        <v>69.900000000000006</v>
      </c>
      <c r="F205">
        <f t="shared" si="13"/>
        <v>11838.354951518038</v>
      </c>
      <c r="G205" s="1">
        <f>IF(F205/$F$4&gt;InputFiled!$D$3,InputFiled!$D$3,F205/$F$4)</f>
        <v>1.1117821305822471</v>
      </c>
      <c r="L205" s="1">
        <f>IF((C205/100)&lt;InputFiled!$E$3,IF(E205/100&gt;InputFiled!$F$3,IF(F205/$F$4&gt;InputFiled!$D$3,0,IF(G205=InputFiled!$D$3,0,G205-D205)),0),0)</f>
        <v>-0.81309953832443194</v>
      </c>
    </row>
    <row r="206" spans="1:12">
      <c r="A206">
        <f t="shared" si="14"/>
        <v>3506</v>
      </c>
      <c r="B206">
        <f t="shared" si="15"/>
        <v>20545.31111111111</v>
      </c>
      <c r="C206" s="11">
        <f>IF(IF($I$3&lt;&gt;1,IF($I$3&gt;A206,IF((A206/$I$3)*100&gt;100,100,(A206/$I$3)*100),100),0)&gt;InputFiled!$E$3*100,InputFiled!$E$3*100,IF($I$3&lt;&gt;1,IF($I$3&gt;A206,IF((A206/$I$3)*100&gt;100,100,(A206/$I$3)*100),100),0))</f>
        <v>28.718872870249019</v>
      </c>
      <c r="D206" s="1">
        <f t="shared" si="12"/>
        <v>1.9294834336469353</v>
      </c>
      <c r="E206">
        <f>IF(ROUNDDOWN(E205-0.1,1)&lt;InputFiled!$F$3*100,InputFiled!$F$3*100,ROUNDDOWN(E205-0.1,1))</f>
        <v>69.8</v>
      </c>
      <c r="F206">
        <f t="shared" si="13"/>
        <v>11855.313912766635</v>
      </c>
      <c r="G206" s="1">
        <f>IF(F206/$F$4&gt;InputFiled!$D$3,InputFiled!$D$3,F206/$F$4)</f>
        <v>1.1133748071109237</v>
      </c>
      <c r="L206" s="1">
        <f>IF((C206/100)&lt;InputFiled!$E$3,IF(E206/100&gt;InputFiled!$F$3,IF(F206/$F$4&gt;InputFiled!$D$3,0,IF(G206=InputFiled!$D$3,0,G206-D206)),0),0)</f>
        <v>-0.81610862653601157</v>
      </c>
    </row>
    <row r="207" spans="1:12">
      <c r="A207">
        <f t="shared" si="14"/>
        <v>3520</v>
      </c>
      <c r="B207">
        <f t="shared" si="15"/>
        <v>20594.31111111111</v>
      </c>
      <c r="C207" s="11">
        <f>IF(IF($I$3&lt;&gt;1,IF($I$3&gt;A207,IF((A207/$I$3)*100&gt;100,100,(A207/$I$3)*100),100),0)&gt;InputFiled!$E$3*100,InputFiled!$E$3*100,IF($I$3&lt;&gt;1,IF($I$3&gt;A207,IF((A207/$I$3)*100&gt;100,100,(A207/$I$3)*100),100),0))</f>
        <v>28.833551769331585</v>
      </c>
      <c r="D207" s="1">
        <f t="shared" si="12"/>
        <v>1.9340851983871912</v>
      </c>
      <c r="E207">
        <f>IF(ROUNDDOWN(E206-0.1,1)&lt;InputFiled!$F$3*100,InputFiled!$F$3*100,ROUNDDOWN(E206-0.1,1))</f>
        <v>69.7</v>
      </c>
      <c r="F207">
        <f t="shared" si="13"/>
        <v>11872.321536744777</v>
      </c>
      <c r="G207" s="1">
        <f>IF(F207/$F$4&gt;InputFiled!$D$3,InputFiled!$D$3,F207/$F$4)</f>
        <v>1.1149720537300696</v>
      </c>
      <c r="L207" s="1">
        <f>IF((C207/100)&lt;InputFiled!$E$3,IF(E207/100&gt;InputFiled!$F$3,IF(F207/$F$4&gt;InputFiled!$D$3,0,IF(G207=InputFiled!$D$3,0,G207-D207)),0),0)</f>
        <v>-0.81911314465712159</v>
      </c>
    </row>
    <row r="208" spans="1:12">
      <c r="A208">
        <f t="shared" si="14"/>
        <v>3534</v>
      </c>
      <c r="B208">
        <f t="shared" si="15"/>
        <v>20643.31111111111</v>
      </c>
      <c r="C208" s="11">
        <f>IF(IF($I$3&lt;&gt;1,IF($I$3&gt;A208,IF((A208/$I$3)*100&gt;100,100,(A208/$I$3)*100),100),0)&gt;InputFiled!$E$3*100,InputFiled!$E$3*100,IF($I$3&lt;&gt;1,IF($I$3&gt;A208,IF((A208/$I$3)*100&gt;100,100,(A208/$I$3)*100),100),0))</f>
        <v>28.948230668414155</v>
      </c>
      <c r="D208" s="1">
        <f t="shared" si="12"/>
        <v>1.938686963127447</v>
      </c>
      <c r="E208">
        <f>IF(ROUNDDOWN(E207-0.1,1)&lt;InputFiled!$F$3*100,InputFiled!$F$3*100,ROUNDDOWN(E207-0.1,1))</f>
        <v>69.599999999999994</v>
      </c>
      <c r="F208">
        <f t="shared" si="13"/>
        <v>11889.378033205619</v>
      </c>
      <c r="G208" s="1">
        <f>IF(F208/$F$4&gt;InputFiled!$D$3,InputFiled!$D$3,F208/$F$4)</f>
        <v>1.1165738901383513</v>
      </c>
      <c r="L208" s="1">
        <f>IF((C208/100)&lt;InputFiled!$E$3,IF(E208/100&gt;InputFiled!$F$3,IF(F208/$F$4&gt;InputFiled!$D$3,0,IF(G208=InputFiled!$D$3,0,G208-D208)),0),0)</f>
        <v>-0.82211307298909575</v>
      </c>
    </row>
    <row r="209" spans="1:12">
      <c r="A209">
        <f t="shared" si="14"/>
        <v>3548</v>
      </c>
      <c r="B209">
        <f t="shared" si="15"/>
        <v>20692.31111111111</v>
      </c>
      <c r="C209" s="11">
        <f>IF(IF($I$3&lt;&gt;1,IF($I$3&gt;A209,IF((A209/$I$3)*100&gt;100,100,(A209/$I$3)*100),100),0)&gt;InputFiled!$E$3*100,InputFiled!$E$3*100,IF($I$3&lt;&gt;1,IF($I$3&gt;A209,IF((A209/$I$3)*100&gt;100,100,(A209/$I$3)*100),100),0))</f>
        <v>29.062909567496725</v>
      </c>
      <c r="D209" s="1">
        <f t="shared" si="12"/>
        <v>1.9432887278677031</v>
      </c>
      <c r="E209">
        <f>IF(ROUNDDOWN(E208-0.1,1)&lt;InputFiled!$F$3*100,InputFiled!$F$3*100,ROUNDDOWN(E208-0.1,1))</f>
        <v>69.5</v>
      </c>
      <c r="F209">
        <f t="shared" si="13"/>
        <v>11906.483613109511</v>
      </c>
      <c r="G209" s="1">
        <f>IF(F209/$F$4&gt;InputFiled!$D$3,InputFiled!$D$3,F209/$F$4)</f>
        <v>1.1181803361478075</v>
      </c>
      <c r="L209" s="1">
        <f>IF((C209/100)&lt;InputFiled!$E$3,IF(E209/100&gt;InputFiled!$F$3,IF(F209/$F$4&gt;InputFiled!$D$3,0,IF(G209=InputFiled!$D$3,0,G209-D209)),0),0)</f>
        <v>-0.82510839171989558</v>
      </c>
    </row>
    <row r="210" spans="1:12">
      <c r="A210">
        <f t="shared" si="14"/>
        <v>3562</v>
      </c>
      <c r="B210">
        <f t="shared" si="15"/>
        <v>20741.31111111111</v>
      </c>
      <c r="C210" s="11">
        <f>IF(IF($I$3&lt;&gt;1,IF($I$3&gt;A210,IF((A210/$I$3)*100&gt;100,100,(A210/$I$3)*100),100),0)&gt;InputFiled!$E$3*100,InputFiled!$E$3*100,IF($I$3&lt;&gt;1,IF($I$3&gt;A210,IF((A210/$I$3)*100&gt;100,100,(A210/$I$3)*100),100),0))</f>
        <v>29.177588466579291</v>
      </c>
      <c r="D210" s="1">
        <f t="shared" si="12"/>
        <v>1.947890492607959</v>
      </c>
      <c r="E210">
        <f>IF(ROUNDDOWN(E209-0.1,1)&lt;InputFiled!$F$3*100,InputFiled!$F$3*100,ROUNDDOWN(E209-0.1,1))</f>
        <v>69.400000000000006</v>
      </c>
      <c r="F210">
        <f t="shared" si="13"/>
        <v>11923.638488632723</v>
      </c>
      <c r="G210" s="1">
        <f>IF(F210/$F$4&gt;InputFiled!$D$3,InputFiled!$D$3,F210/$F$4)</f>
        <v>1.1197914116846688</v>
      </c>
      <c r="L210" s="1">
        <f>IF((C210/100)&lt;InputFiled!$E$3,IF(E210/100&gt;InputFiled!$F$3,IF(F210/$F$4&gt;InputFiled!$D$3,0,IF(G210=InputFiled!$D$3,0,G210-D210)),0),0)</f>
        <v>-0.82809908092329021</v>
      </c>
    </row>
    <row r="211" spans="1:12">
      <c r="A211">
        <f t="shared" si="14"/>
        <v>3576</v>
      </c>
      <c r="B211">
        <f t="shared" si="15"/>
        <v>20790.31111111111</v>
      </c>
      <c r="C211" s="11">
        <f>IF(IF($I$3&lt;&gt;1,IF($I$3&gt;A211,IF((A211/$I$3)*100&gt;100,100,(A211/$I$3)*100),100),0)&gt;InputFiled!$E$3*100,InputFiled!$E$3*100,IF($I$3&lt;&gt;1,IF($I$3&gt;A211,IF((A211/$I$3)*100&gt;100,100,(A211/$I$3)*100),100),0))</f>
        <v>29.292267365661861</v>
      </c>
      <c r="D211" s="1">
        <f t="shared" si="12"/>
        <v>1.9524922573482149</v>
      </c>
      <c r="E211">
        <f>IF(ROUNDDOWN(E210-0.1,1)&lt;InputFiled!$F$3*100,InputFiled!$F$3*100,ROUNDDOWN(E210-0.1,1))</f>
        <v>69.3</v>
      </c>
      <c r="F211">
        <f t="shared" si="13"/>
        <v>11940.842873176205</v>
      </c>
      <c r="G211" s="1">
        <f>IF(F211/$F$4&gt;InputFiled!$D$3,InputFiled!$D$3,F211/$F$4)</f>
        <v>1.121407136790179</v>
      </c>
      <c r="L211" s="1">
        <f>IF((C211/100)&lt;InputFiled!$E$3,IF(E211/100&gt;InputFiled!$F$3,IF(F211/$F$4&gt;InputFiled!$D$3,0,IF(G211=InputFiled!$D$3,0,G211-D211)),0),0)</f>
        <v>-0.83108512055803585</v>
      </c>
    </row>
    <row r="212" spans="1:12">
      <c r="A212">
        <f t="shared" si="14"/>
        <v>3590</v>
      </c>
      <c r="B212">
        <f t="shared" si="15"/>
        <v>20839.311111111114</v>
      </c>
      <c r="C212" s="11">
        <f>IF(IF($I$3&lt;&gt;1,IF($I$3&gt;A212,IF((A212/$I$3)*100&gt;100,100,(A212/$I$3)*100),100),0)&gt;InputFiled!$E$3*100,InputFiled!$E$3*100,IF($I$3&lt;&gt;1,IF($I$3&gt;A212,IF((A212/$I$3)*100&gt;100,100,(A212/$I$3)*100),100),0))</f>
        <v>29.406946264744434</v>
      </c>
      <c r="D212" s="1">
        <f t="shared" si="12"/>
        <v>1.9570940220884712</v>
      </c>
      <c r="E212">
        <f>IF(ROUNDDOWN(E211-0.1,1)&lt;InputFiled!$F$3*100,InputFiled!$F$3*100,ROUNDDOWN(E211-0.1,1))</f>
        <v>69.2</v>
      </c>
      <c r="F212">
        <f t="shared" si="13"/>
        <v>11958.096981374436</v>
      </c>
      <c r="G212" s="1">
        <f>IF(F212/$F$4&gt;InputFiled!$D$3,InputFiled!$D$3,F212/$F$4)</f>
        <v>1.1230275316214275</v>
      </c>
      <c r="L212" s="1">
        <f>IF((C212/100)&lt;InputFiled!$E$3,IF(E212/100&gt;InputFiled!$F$3,IF(F212/$F$4&gt;InputFiled!$D$3,0,IF(G212=InputFiled!$D$3,0,G212-D212)),0),0)</f>
        <v>-0.83406649046704362</v>
      </c>
    </row>
    <row r="213" spans="1:12">
      <c r="A213">
        <f t="shared" si="14"/>
        <v>3604</v>
      </c>
      <c r="B213">
        <f t="shared" si="15"/>
        <v>20888.311111111107</v>
      </c>
      <c r="C213" s="11">
        <f>IF(IF($I$3&lt;&gt;1,IF($I$3&gt;A213,IF((A213/$I$3)*100&gt;100,100,(A213/$I$3)*100),100),0)&gt;InputFiled!$E$3*100,InputFiled!$E$3*100,IF($I$3&lt;&gt;1,IF($I$3&gt;A213,IF((A213/$I$3)*100&gt;100,100,(A213/$I$3)*100),100),0))</f>
        <v>29.521625163826997</v>
      </c>
      <c r="D213" s="1">
        <f t="shared" si="12"/>
        <v>1.9616957868287266</v>
      </c>
      <c r="E213">
        <f>IF(ROUNDDOWN(E212-0.1,1)&lt;InputFiled!$F$3*100,InputFiled!$F$3*100,ROUNDDOWN(E212-0.1,1))</f>
        <v>69.099999999999994</v>
      </c>
      <c r="F213">
        <f t="shared" si="13"/>
        <v>11975.401029104358</v>
      </c>
      <c r="G213" s="1">
        <f>IF(F213/$F$4&gt;InputFiled!$D$3,InputFiled!$D$3,F213/$F$4)</f>
        <v>1.1246526164521879</v>
      </c>
      <c r="L213" s="1">
        <f>IF((C213/100)&lt;InputFiled!$E$3,IF(E213/100&gt;InputFiled!$F$3,IF(F213/$F$4&gt;InputFiled!$D$3,0,IF(G213=InputFiled!$D$3,0,G213-D213)),0),0)</f>
        <v>-0.83704317037653864</v>
      </c>
    </row>
    <row r="214" spans="1:12">
      <c r="A214">
        <f t="shared" si="14"/>
        <v>3618</v>
      </c>
      <c r="B214">
        <f t="shared" si="15"/>
        <v>20937.311111111114</v>
      </c>
      <c r="C214" s="11">
        <f>IF(IF($I$3&lt;&gt;1,IF($I$3&gt;A214,IF((A214/$I$3)*100&gt;100,100,(A214/$I$3)*100),100),0)&gt;InputFiled!$E$3*100,InputFiled!$E$3*100,IF($I$3&lt;&gt;1,IF($I$3&gt;A214,IF((A214/$I$3)*100&gt;100,100,(A214/$I$3)*100),100),0))</f>
        <v>29.63630406290957</v>
      </c>
      <c r="D214" s="1">
        <f t="shared" si="12"/>
        <v>1.9662975515689831</v>
      </c>
      <c r="E214">
        <f>IF(ROUNDDOWN(E213-0.1,1)&lt;InputFiled!$F$3*100,InputFiled!$F$3*100,ROUNDDOWN(E213-0.1,1))</f>
        <v>69</v>
      </c>
      <c r="F214">
        <f t="shared" si="13"/>
        <v>11992.755233494363</v>
      </c>
      <c r="G214" s="1">
        <f>IF(F214/$F$4&gt;InputFiled!$D$3,InputFiled!$D$3,F214/$F$4)</f>
        <v>1.1262824116737618</v>
      </c>
      <c r="L214" s="1">
        <f>IF((C214/100)&lt;InputFiled!$E$3,IF(E214/100&gt;InputFiled!$F$3,IF(F214/$F$4&gt;InputFiled!$D$3,0,IF(G214=InputFiled!$D$3,0,G214-D214)),0),0)</f>
        <v>-0.84001513989522136</v>
      </c>
    </row>
    <row r="215" spans="1:12">
      <c r="A215">
        <f t="shared" si="14"/>
        <v>3632</v>
      </c>
      <c r="B215">
        <f t="shared" si="15"/>
        <v>20986.311111111107</v>
      </c>
      <c r="C215" s="11">
        <f>IF(IF($I$3&lt;&gt;1,IF($I$3&gt;A215,IF((A215/$I$3)*100&gt;100,100,(A215/$I$3)*100),100),0)&gt;InputFiled!$E$3*100,InputFiled!$E$3*100,IF($I$3&lt;&gt;1,IF($I$3&gt;A215,IF((A215/$I$3)*100&gt;100,100,(A215/$I$3)*100),100),0))</f>
        <v>29.750982961992133</v>
      </c>
      <c r="D215" s="1">
        <f t="shared" si="12"/>
        <v>1.9708993163092383</v>
      </c>
      <c r="E215">
        <f>IF(ROUNDDOWN(E214-0.1,1)&lt;InputFiled!$F$3*100,InputFiled!$F$3*100,ROUNDDOWN(E214-0.1,1))</f>
        <v>68.900000000000006</v>
      </c>
      <c r="F215">
        <f t="shared" si="13"/>
        <v>12010.159812933396</v>
      </c>
      <c r="G215" s="1">
        <f>IF(F215/$F$4&gt;InputFiled!$D$3,InputFiled!$D$3,F215/$F$4)</f>
        <v>1.1279169377958338</v>
      </c>
      <c r="L215" s="1">
        <f>IF((C215/100)&lt;InputFiled!$E$3,IF(E215/100&gt;InputFiled!$F$3,IF(F215/$F$4&gt;InputFiled!$D$3,0,IF(G215=InputFiled!$D$3,0,G215-D215)),0),0)</f>
        <v>-0.84298237851340452</v>
      </c>
    </row>
    <row r="216" spans="1:12">
      <c r="A216">
        <f t="shared" si="14"/>
        <v>3646</v>
      </c>
      <c r="B216">
        <f t="shared" si="15"/>
        <v>21035.31111111111</v>
      </c>
      <c r="C216" s="11">
        <f>IF(IF($I$3&lt;&gt;1,IF($I$3&gt;A216,IF((A216/$I$3)*100&gt;100,100,(A216/$I$3)*100),100),0)&gt;InputFiled!$E$3*100,InputFiled!$E$3*100,IF($I$3&lt;&gt;1,IF($I$3&gt;A216,IF((A216/$I$3)*100&gt;100,100,(A216/$I$3)*100),100),0))</f>
        <v>29.865661861074706</v>
      </c>
      <c r="D216" s="1">
        <f t="shared" si="12"/>
        <v>1.9755010810494946</v>
      </c>
      <c r="E216">
        <f>IF(ROUNDDOWN(E215-0.1,1)&lt;InputFiled!$F$3*100,InputFiled!$F$3*100,ROUNDDOWN(E215-0.1,1))</f>
        <v>68.8</v>
      </c>
      <c r="F216">
        <f t="shared" si="13"/>
        <v>12027.614987080102</v>
      </c>
      <c r="G216" s="1">
        <f>IF(F216/$F$4&gt;InputFiled!$D$3,InputFiled!$D$3,F216/$F$4)</f>
        <v>1.1295562154473304</v>
      </c>
      <c r="L216" s="1">
        <f>IF((C216/100)&lt;InputFiled!$E$3,IF(E216/100&gt;InputFiled!$F$3,IF(F216/$F$4&gt;InputFiled!$D$3,0,IF(G216=InputFiled!$D$3,0,G216-D216)),0),0)</f>
        <v>-0.8459448656021642</v>
      </c>
    </row>
    <row r="217" spans="1:12">
      <c r="A217">
        <f t="shared" si="14"/>
        <v>3660</v>
      </c>
      <c r="B217">
        <f t="shared" si="15"/>
        <v>21084.31111111111</v>
      </c>
      <c r="C217" s="11">
        <f>IF(IF($I$3&lt;&gt;1,IF($I$3&gt;A217,IF((A217/$I$3)*100&gt;100,100,(A217/$I$3)*100),100),0)&gt;InputFiled!$E$3*100,InputFiled!$E$3*100,IF($I$3&lt;&gt;1,IF($I$3&gt;A217,IF((A217/$I$3)*100&gt;100,100,(A217/$I$3)*100),100),0))</f>
        <v>29.980340760157276</v>
      </c>
      <c r="D217" s="1">
        <f t="shared" si="12"/>
        <v>1.9801028457897507</v>
      </c>
      <c r="E217">
        <f>IF(ROUNDDOWN(E216-0.1,1)&lt;InputFiled!$F$3*100,InputFiled!$F$3*100,ROUNDDOWN(E216-0.1,1))</f>
        <v>68.7</v>
      </c>
      <c r="F217">
        <f t="shared" si="13"/>
        <v>12045.120976872067</v>
      </c>
      <c r="G217" s="1">
        <f>IF(F217/$F$4&gt;InputFiled!$D$3,InputFiled!$D$3,F217/$F$4)</f>
        <v>1.1312002653772886</v>
      </c>
      <c r="L217" s="1">
        <f>IF((C217/100)&lt;InputFiled!$E$3,IF(E217/100&gt;InputFiled!$F$3,IF(F217/$F$4&gt;InputFiled!$D$3,0,IF(G217=InputFiled!$D$3,0,G217-D217)),0),0)</f>
        <v>-0.84890258041246214</v>
      </c>
    </row>
    <row r="218" spans="1:12">
      <c r="A218">
        <f t="shared" si="14"/>
        <v>3674</v>
      </c>
      <c r="B218">
        <f t="shared" si="15"/>
        <v>21133.31111111111</v>
      </c>
      <c r="C218" s="11">
        <f>IF(IF($I$3&lt;&gt;1,IF($I$3&gt;A218,IF((A218/$I$3)*100&gt;100,100,(A218/$I$3)*100),100),0)&gt;InputFiled!$E$3*100,InputFiled!$E$3*100,IF($I$3&lt;&gt;1,IF($I$3&gt;A218,IF((A218/$I$3)*100&gt;100,100,(A218/$I$3)*100),100),0))</f>
        <v>30.095019659239842</v>
      </c>
      <c r="D218" s="1">
        <f t="shared" si="12"/>
        <v>1.9847046105300066</v>
      </c>
      <c r="E218">
        <f>IF(ROUNDDOWN(E217-0.1,1)&lt;InputFiled!$F$3*100,InputFiled!$F$3*100,ROUNDDOWN(E217-0.1,1))</f>
        <v>68.599999999999994</v>
      </c>
      <c r="F218">
        <f t="shared" si="13"/>
        <v>12062.678004535146</v>
      </c>
      <c r="G218" s="1">
        <f>IF(F218/$F$4&gt;InputFiled!$D$3,InputFiled!$D$3,F218/$F$4)</f>
        <v>1.1328491084557304</v>
      </c>
      <c r="L218" s="1">
        <f>IF((C218/100)&lt;InputFiled!$E$3,IF(E218/100&gt;InputFiled!$F$3,IF(F218/$F$4&gt;InputFiled!$D$3,0,IF(G218=InputFiled!$D$3,0,G218-D218)),0),0)</f>
        <v>-0.85185550207427618</v>
      </c>
    </row>
    <row r="219" spans="1:12">
      <c r="A219">
        <f t="shared" si="14"/>
        <v>3688</v>
      </c>
      <c r="B219">
        <f t="shared" si="15"/>
        <v>21182.31111111111</v>
      </c>
      <c r="C219" s="11">
        <f>IF(IF($I$3&lt;&gt;1,IF($I$3&gt;A219,IF((A219/$I$3)*100&gt;100,100,(A219/$I$3)*100),100),0)&gt;InputFiled!$E$3*100,InputFiled!$E$3*100,IF($I$3&lt;&gt;1,IF($I$3&gt;A219,IF((A219/$I$3)*100&gt;100,100,(A219/$I$3)*100),100),0))</f>
        <v>30.209698558322412</v>
      </c>
      <c r="D219" s="1">
        <f t="shared" si="12"/>
        <v>1.9893063752702624</v>
      </c>
      <c r="E219">
        <f>IF(ROUNDDOWN(E218-0.1,1)&lt;InputFiled!$F$3*100,InputFiled!$F$3*100,ROUNDDOWN(E218-0.1,1))</f>
        <v>68.5</v>
      </c>
      <c r="F219">
        <f t="shared" si="13"/>
        <v>12080.286293592861</v>
      </c>
      <c r="G219" s="1">
        <f>IF(F219/$F$4&gt;InputFiled!$D$3,InputFiled!$D$3,F219/$F$4)</f>
        <v>1.1345027656745472</v>
      </c>
      <c r="L219" s="1">
        <f>IF((C219/100)&lt;InputFiled!$E$3,IF(E219/100&gt;InputFiled!$F$3,IF(F219/$F$4&gt;InputFiled!$D$3,0,IF(G219=InputFiled!$D$3,0,G219-D219)),0),0)</f>
        <v>-0.85480360959571522</v>
      </c>
    </row>
    <row r="220" spans="1:12">
      <c r="A220">
        <f t="shared" si="14"/>
        <v>3702</v>
      </c>
      <c r="B220">
        <f t="shared" si="15"/>
        <v>21231.31111111111</v>
      </c>
      <c r="C220" s="11">
        <f>IF(IF($I$3&lt;&gt;1,IF($I$3&gt;A220,IF((A220/$I$3)*100&gt;100,100,(A220/$I$3)*100),100),0)&gt;InputFiled!$E$3*100,InputFiled!$E$3*100,IF($I$3&lt;&gt;1,IF($I$3&gt;A220,IF((A220/$I$3)*100&gt;100,100,(A220/$I$3)*100),100),0))</f>
        <v>30.324377457404982</v>
      </c>
      <c r="D220" s="1">
        <f t="shared" si="12"/>
        <v>1.9939081400105185</v>
      </c>
      <c r="E220">
        <f>IF(ROUNDDOWN(E219-0.1,1)&lt;InputFiled!$F$3*100,InputFiled!$F$3*100,ROUNDDOWN(E219-0.1,1))</f>
        <v>68.400000000000006</v>
      </c>
      <c r="F220">
        <f t="shared" si="13"/>
        <v>12097.946068875892</v>
      </c>
      <c r="G220" s="1">
        <f>IF(F220/$F$4&gt;InputFiled!$D$3,InputFiled!$D$3,F220/$F$4)</f>
        <v>1.1361612581483902</v>
      </c>
      <c r="L220" s="1">
        <f>IF((C220/100)&lt;InputFiled!$E$3,IF(E220/100&gt;InputFiled!$F$3,IF(F220/$F$4&gt;InputFiled!$D$3,0,IF(G220=InputFiled!$D$3,0,G220-D220)),0),0)</f>
        <v>-0.85774688186212833</v>
      </c>
    </row>
    <row r="221" spans="1:12">
      <c r="A221">
        <f t="shared" si="14"/>
        <v>3716</v>
      </c>
      <c r="B221">
        <f t="shared" si="15"/>
        <v>21280.31111111111</v>
      </c>
      <c r="C221" s="11">
        <f>IF(IF($I$3&lt;&gt;1,IF($I$3&gt;A221,IF((A221/$I$3)*100&gt;100,100,(A221/$I$3)*100),100),0)&gt;InputFiled!$E$3*100,InputFiled!$E$3*100,IF($I$3&lt;&gt;1,IF($I$3&gt;A221,IF((A221/$I$3)*100&gt;100,100,(A221/$I$3)*100),100),0))</f>
        <v>30.439056356487548</v>
      </c>
      <c r="D221" s="1">
        <f t="shared" si="12"/>
        <v>1.9985099047507744</v>
      </c>
      <c r="E221">
        <f>IF(ROUNDDOWN(E220-0.1,1)&lt;InputFiled!$F$3*100,InputFiled!$F$3*100,ROUNDDOWN(E220-0.1,1))</f>
        <v>68.3</v>
      </c>
      <c r="F221">
        <f t="shared" si="13"/>
        <v>12115.65755653164</v>
      </c>
      <c r="G221" s="1">
        <f>IF(F221/$F$4&gt;InputFiled!$D$3,InputFiled!$D$3,F221/$F$4)</f>
        <v>1.1378246071155675</v>
      </c>
      <c r="L221" s="1">
        <f>IF((C221/100)&lt;InputFiled!$E$3,IF(E221/100&gt;InputFiled!$F$3,IF(F221/$F$4&gt;InputFiled!$D$3,0,IF(G221=InputFiled!$D$3,0,G221-D221)),0),0)</f>
        <v>-0.86068529763520685</v>
      </c>
    </row>
    <row r="222" spans="1:12">
      <c r="A222">
        <f t="shared" si="14"/>
        <v>3730</v>
      </c>
      <c r="B222">
        <f t="shared" si="15"/>
        <v>21329.31111111111</v>
      </c>
      <c r="C222" s="11">
        <f>IF(IF($I$3&lt;&gt;1,IF($I$3&gt;A222,IF((A222/$I$3)*100&gt;100,100,(A222/$I$3)*100),100),0)&gt;InputFiled!$E$3*100,InputFiled!$E$3*100,IF($I$3&lt;&gt;1,IF($I$3&gt;A222,IF((A222/$I$3)*100&gt;100,100,(A222/$I$3)*100),100),0))</f>
        <v>30.553735255570118</v>
      </c>
      <c r="D222" s="1">
        <f t="shared" si="12"/>
        <v>2.0031116694910303</v>
      </c>
      <c r="E222">
        <f>IF(ROUNDDOWN(E221-0.1,1)&lt;InputFiled!$F$3*100,InputFiled!$F$3*100,ROUNDDOWN(E221-0.1,1))</f>
        <v>68.2</v>
      </c>
      <c r="F222">
        <f t="shared" si="13"/>
        <v>12133.420984033884</v>
      </c>
      <c r="G222" s="1">
        <f>IF(F222/$F$4&gt;InputFiled!$D$3,InputFiled!$D$3,F222/$F$4)</f>
        <v>1.1394928339389538</v>
      </c>
      <c r="L222" s="1">
        <f>IF((C222/100)&lt;InputFiled!$E$3,IF(E222/100&gt;InputFiled!$F$3,IF(F222/$F$4&gt;InputFiled!$D$3,0,IF(G222=InputFiled!$D$3,0,G222-D222)),0),0)</f>
        <v>-0.86361883555207641</v>
      </c>
    </row>
    <row r="223" spans="1:12">
      <c r="A223">
        <f t="shared" si="14"/>
        <v>3744</v>
      </c>
      <c r="B223">
        <f t="shared" si="15"/>
        <v>21378.311111111107</v>
      </c>
      <c r="C223" s="11">
        <f>IF(IF($I$3&lt;&gt;1,IF($I$3&gt;A223,IF((A223/$I$3)*100&gt;100,100,(A223/$I$3)*100),100),0)&gt;InputFiled!$E$3*100,InputFiled!$E$3*100,IF($I$3&lt;&gt;1,IF($I$3&gt;A223,IF((A223/$I$3)*100&gt;100,100,(A223/$I$3)*100),100),0))</f>
        <v>30.668414154652684</v>
      </c>
      <c r="D223" s="1">
        <f t="shared" si="12"/>
        <v>2.0077134342312859</v>
      </c>
      <c r="E223">
        <f>IF(ROUNDDOWN(E222-0.1,1)&lt;InputFiled!$F$3*100,InputFiled!$F$3*100,ROUNDDOWN(E222-0.1,1))</f>
        <v>68.099999999999994</v>
      </c>
      <c r="F223">
        <f t="shared" si="13"/>
        <v>12151.236580192526</v>
      </c>
      <c r="G223" s="1">
        <f>IF(F223/$F$4&gt;InputFiled!$D$3,InputFiled!$D$3,F223/$F$4)</f>
        <v>1.1411659601069024</v>
      </c>
      <c r="L223" s="1">
        <f>IF((C223/100)&lt;InputFiled!$E$3,IF(E223/100&gt;InputFiled!$F$3,IF(F223/$F$4&gt;InputFiled!$D$3,0,IF(G223=InputFiled!$D$3,0,G223-D223)),0),0)</f>
        <v>-0.86654747412438349</v>
      </c>
    </row>
    <row r="224" spans="1:12">
      <c r="A224">
        <f t="shared" si="14"/>
        <v>3758</v>
      </c>
      <c r="B224">
        <f t="shared" si="15"/>
        <v>21427.31111111111</v>
      </c>
      <c r="C224" s="11">
        <f>IF(IF($I$3&lt;&gt;1,IF($I$3&gt;A224,IF((A224/$I$3)*100&gt;100,100,(A224/$I$3)*100),100),0)&gt;InputFiled!$E$3*100,InputFiled!$E$3*100,IF($I$3&lt;&gt;1,IF($I$3&gt;A224,IF((A224/$I$3)*100&gt;100,100,(A224/$I$3)*100),100),0))</f>
        <v>30.783093053735257</v>
      </c>
      <c r="D224" s="1">
        <f t="shared" si="12"/>
        <v>2.0123151989715424</v>
      </c>
      <c r="E224">
        <f>IF(ROUNDDOWN(E223-0.1,1)&lt;InputFiled!$F$3*100,InputFiled!$F$3*100,ROUNDDOWN(E223-0.1,1))</f>
        <v>68</v>
      </c>
      <c r="F224">
        <f t="shared" si="13"/>
        <v>12169.104575163397</v>
      </c>
      <c r="G224" s="1">
        <f>IF(F224/$F$4&gt;InputFiled!$D$3,InputFiled!$D$3,F224/$F$4)</f>
        <v>1.1428440072341681</v>
      </c>
      <c r="L224" s="1">
        <f>IF((C224/100)&lt;InputFiled!$E$3,IF(E224/100&gt;InputFiled!$F$3,IF(F224/$F$4&gt;InputFiled!$D$3,0,IF(G224=InputFiled!$D$3,0,G224-D224)),0),0)</f>
        <v>-0.8694711917373743</v>
      </c>
    </row>
    <row r="225" spans="1:12">
      <c r="A225">
        <f t="shared" si="14"/>
        <v>3772</v>
      </c>
      <c r="B225">
        <f t="shared" si="15"/>
        <v>21476.311111111114</v>
      </c>
      <c r="C225" s="11">
        <f>IF(IF($I$3&lt;&gt;1,IF($I$3&gt;A225,IF((A225/$I$3)*100&gt;100,100,(A225/$I$3)*100),100),0)&gt;InputFiled!$E$3*100,InputFiled!$E$3*100,IF($I$3&lt;&gt;1,IF($I$3&gt;A225,IF((A225/$I$3)*100&gt;100,100,(A225/$I$3)*100),100),0))</f>
        <v>30.897771952817827</v>
      </c>
      <c r="D225" s="1">
        <f t="shared" si="12"/>
        <v>2.0169169637117985</v>
      </c>
      <c r="E225">
        <f>IF(ROUNDDOWN(E224-0.1,1)&lt;InputFiled!$F$3*100,InputFiled!$F$3*100,ROUNDDOWN(E224-0.1,1))</f>
        <v>67.900000000000006</v>
      </c>
      <c r="F225">
        <f t="shared" si="13"/>
        <v>12187.025200458187</v>
      </c>
      <c r="G225" s="1">
        <f>IF(F225/$F$4&gt;InputFiled!$D$3,InputFiled!$D$3,F225/$F$4)</f>
        <v>1.1445269970628396</v>
      </c>
      <c r="L225" s="1">
        <f>IF((C225/100)&lt;InputFiled!$E$3,IF(E225/100&gt;InputFiled!$F$3,IF(F225/$F$4&gt;InputFiled!$D$3,0,IF(G225=InputFiled!$D$3,0,G225-D225)),0),0)</f>
        <v>-0.87238996664895896</v>
      </c>
    </row>
    <row r="226" spans="1:12">
      <c r="A226">
        <f t="shared" si="14"/>
        <v>3786</v>
      </c>
      <c r="B226">
        <f t="shared" si="15"/>
        <v>21525.31111111111</v>
      </c>
      <c r="C226" s="11">
        <f>IF(IF($I$3&lt;&gt;1,IF($I$3&gt;A226,IF((A226/$I$3)*100&gt;100,100,(A226/$I$3)*100),100),0)&gt;InputFiled!$E$3*100,InputFiled!$E$3*100,IF($I$3&lt;&gt;1,IF($I$3&gt;A226,IF((A226/$I$3)*100&gt;100,100,(A226/$I$3)*100),100),0))</f>
        <v>31.012450851900393</v>
      </c>
      <c r="D226" s="1">
        <f t="shared" si="12"/>
        <v>2.0215187284520542</v>
      </c>
      <c r="E226">
        <f>IF(ROUNDDOWN(E225-0.1,1)&lt;InputFiled!$F$3*100,InputFiled!$F$3*100,ROUNDDOWN(E225-0.1,1))</f>
        <v>67.8</v>
      </c>
      <c r="F226">
        <f t="shared" si="13"/>
        <v>12204.99868895444</v>
      </c>
      <c r="G226" s="1">
        <f>IF(F226/$F$4&gt;InputFiled!$D$3,InputFiled!$D$3,F226/$F$4)</f>
        <v>1.1462149514632773</v>
      </c>
      <c r="L226" s="1">
        <f>IF((C226/100)&lt;InputFiled!$E$3,IF(E226/100&gt;InputFiled!$F$3,IF(F226/$F$4&gt;InputFiled!$D$3,0,IF(G226=InputFiled!$D$3,0,G226-D226)),0),0)</f>
        <v>-0.87530377698877682</v>
      </c>
    </row>
    <row r="227" spans="1:12">
      <c r="A227">
        <f t="shared" si="14"/>
        <v>3800</v>
      </c>
      <c r="B227">
        <f t="shared" si="15"/>
        <v>21574.31111111111</v>
      </c>
      <c r="C227" s="11">
        <f>IF(IF($I$3&lt;&gt;1,IF($I$3&gt;A227,IF((A227/$I$3)*100&gt;100,100,(A227/$I$3)*100),100),0)&gt;InputFiled!$E$3*100,InputFiled!$E$3*100,IF($I$3&lt;&gt;1,IF($I$3&gt;A227,IF((A227/$I$3)*100&gt;100,100,(A227/$I$3)*100),100),0))</f>
        <v>31.127129750982963</v>
      </c>
      <c r="D227" s="1">
        <f t="shared" si="12"/>
        <v>2.0261204931923102</v>
      </c>
      <c r="E227">
        <f>IF(ROUNDDOWN(E226-0.1,1)&lt;InputFiled!$F$3*100,InputFiled!$F$3*100,ROUNDDOWN(E226-0.1,1))</f>
        <v>67.7</v>
      </c>
      <c r="F227">
        <f t="shared" si="13"/>
        <v>12223.025274905627</v>
      </c>
      <c r="G227" s="1">
        <f>IF(F227/$F$4&gt;InputFiled!$D$3,InputFiled!$D$3,F227/$F$4)</f>
        <v>1.1479078924350603</v>
      </c>
      <c r="L227" s="1">
        <f>IF((C227/100)&lt;InputFiled!$E$3,IF(E227/100&gt;InputFiled!$F$3,IF(F227/$F$4&gt;InputFiled!$D$3,0,IF(G227=InputFiled!$D$3,0,G227-D227)),0),0)</f>
        <v>-0.87821260075724994</v>
      </c>
    </row>
    <row r="228" spans="1:12">
      <c r="A228">
        <f t="shared" si="14"/>
        <v>3814</v>
      </c>
      <c r="B228">
        <f t="shared" si="15"/>
        <v>21623.31111111111</v>
      </c>
      <c r="C228" s="11">
        <f>IF(IF($I$3&lt;&gt;1,IF($I$3&gt;A228,IF((A228/$I$3)*100&gt;100,100,(A228/$I$3)*100),100),0)&gt;InputFiled!$E$3*100,InputFiled!$E$3*100,IF($I$3&lt;&gt;1,IF($I$3&gt;A228,IF((A228/$I$3)*100&gt;100,100,(A228/$I$3)*100),100),0))</f>
        <v>31.241808650065533</v>
      </c>
      <c r="D228" s="1">
        <f t="shared" si="12"/>
        <v>2.0307222579325659</v>
      </c>
      <c r="E228">
        <f>IF(ROUNDDOWN(E227-0.1,1)&lt;InputFiled!$F$3*100,InputFiled!$F$3*100,ROUNDDOWN(E227-0.1,1))</f>
        <v>67.599999999999994</v>
      </c>
      <c r="F228">
        <f t="shared" si="13"/>
        <v>12241.105193951347</v>
      </c>
      <c r="G228" s="1">
        <f>IF(F228/$F$4&gt;InputFiled!$D$3,InputFiled!$D$3,F228/$F$4)</f>
        <v>1.1496058421079436</v>
      </c>
      <c r="L228" s="1">
        <f>IF((C228/100)&lt;InputFiled!$E$3,IF(E228/100&gt;InputFiled!$F$3,IF(F228/$F$4&gt;InputFiled!$D$3,0,IF(G228=InputFiled!$D$3,0,G228-D228)),0),0)</f>
        <v>-0.8811164158246223</v>
      </c>
    </row>
    <row r="229" spans="1:12">
      <c r="A229">
        <f t="shared" si="14"/>
        <v>3828</v>
      </c>
      <c r="B229">
        <f t="shared" si="15"/>
        <v>21672.31111111111</v>
      </c>
      <c r="C229" s="11">
        <f>IF(IF($I$3&lt;&gt;1,IF($I$3&gt;A229,IF((A229/$I$3)*100&gt;100,100,(A229/$I$3)*100),100),0)&gt;InputFiled!$E$3*100,InputFiled!$E$3*100,IF($I$3&lt;&gt;1,IF($I$3&gt;A229,IF((A229/$I$3)*100&gt;100,100,(A229/$I$3)*100),100),0))</f>
        <v>31.356487549148099</v>
      </c>
      <c r="D229" s="1">
        <f t="shared" si="12"/>
        <v>2.035324022672822</v>
      </c>
      <c r="E229">
        <f>IF(ROUNDDOWN(E228-0.1,1)&lt;InputFiled!$F$3*100,InputFiled!$F$3*100,ROUNDDOWN(E228-0.1,1))</f>
        <v>67.5</v>
      </c>
      <c r="F229">
        <f t="shared" si="13"/>
        <v>12259.238683127571</v>
      </c>
      <c r="G229" s="1">
        <f>IF(F229/$F$4&gt;InputFiled!$D$3,InputFiled!$D$3,F229/$F$4)</f>
        <v>1.1513088227428203</v>
      </c>
      <c r="L229" s="1">
        <f>IF((C229/100)&lt;InputFiled!$E$3,IF(E229/100&gt;InputFiled!$F$3,IF(F229/$F$4&gt;InputFiled!$D$3,0,IF(G229=InputFiled!$D$3,0,G229-D229)),0),0)</f>
        <v>-0.88401519993000166</v>
      </c>
    </row>
    <row r="230" spans="1:12">
      <c r="A230">
        <f t="shared" si="14"/>
        <v>3842</v>
      </c>
      <c r="B230">
        <f t="shared" si="15"/>
        <v>21721.31111111111</v>
      </c>
      <c r="C230" s="11">
        <f>IF(IF($I$3&lt;&gt;1,IF($I$3&gt;A230,IF((A230/$I$3)*100&gt;100,100,(A230/$I$3)*100),100),0)&gt;InputFiled!$E$3*100,InputFiled!$E$3*100,IF($I$3&lt;&gt;1,IF($I$3&gt;A230,IF((A230/$I$3)*100&gt;100,100,(A230/$I$3)*100),100),0))</f>
        <v>31.471166448230669</v>
      </c>
      <c r="D230" s="1">
        <f t="shared" si="12"/>
        <v>2.0399257874130781</v>
      </c>
      <c r="E230">
        <f>IF(ROUNDDOWN(E229-0.1,1)&lt;InputFiled!$F$3*100,InputFiled!$F$3*100,ROUNDDOWN(E229-0.1,1))</f>
        <v>67.400000000000006</v>
      </c>
      <c r="F230">
        <f t="shared" si="13"/>
        <v>12277.425980877017</v>
      </c>
      <c r="G230" s="1">
        <f>IF(F230/$F$4&gt;InputFiled!$D$3,InputFiled!$D$3,F230/$F$4)</f>
        <v>1.1530168567326966</v>
      </c>
      <c r="L230" s="1">
        <f>IF((C230/100)&lt;InputFiled!$E$3,IF(E230/100&gt;InputFiled!$F$3,IF(F230/$F$4&gt;InputFiled!$D$3,0,IF(G230=InputFiled!$D$3,0,G230-D230)),0),0)</f>
        <v>-0.88690893068038146</v>
      </c>
    </row>
    <row r="231" spans="1:12">
      <c r="A231">
        <f t="shared" si="14"/>
        <v>3856</v>
      </c>
      <c r="B231">
        <f t="shared" si="15"/>
        <v>21770.311111111107</v>
      </c>
      <c r="C231" s="11">
        <f>IF(IF($I$3&lt;&gt;1,IF($I$3&gt;A231,IF((A231/$I$3)*100&gt;100,100,(A231/$I$3)*100),100),0)&gt;InputFiled!$E$3*100,InputFiled!$E$3*100,IF($I$3&lt;&gt;1,IF($I$3&gt;A231,IF((A231/$I$3)*100&gt;100,100,(A231/$I$3)*100),100),0))</f>
        <v>31.585845347313235</v>
      </c>
      <c r="D231" s="1">
        <f t="shared" si="12"/>
        <v>2.0445275521533337</v>
      </c>
      <c r="E231">
        <f>IF(ROUNDDOWN(E230-0.1,1)&lt;InputFiled!$F$3*100,InputFiled!$F$3*100,ROUNDDOWN(E230-0.1,1))</f>
        <v>67.3</v>
      </c>
      <c r="F231">
        <f t="shared" si="13"/>
        <v>12295.6673270596</v>
      </c>
      <c r="G231" s="1">
        <f>IF(F231/$F$4&gt;InputFiled!$D$3,InputFiled!$D$3,F231/$F$4)</f>
        <v>1.1547299666036723</v>
      </c>
      <c r="L231" s="1">
        <f>IF((C231/100)&lt;InputFiled!$E$3,IF(E231/100&gt;InputFiled!$F$3,IF(F231/$F$4&gt;InputFiled!$D$3,0,IF(G231=InputFiled!$D$3,0,G231-D231)),0),0)</f>
        <v>-0.88979758554966137</v>
      </c>
    </row>
    <row r="232" spans="1:12">
      <c r="A232">
        <f t="shared" si="14"/>
        <v>3870</v>
      </c>
      <c r="B232">
        <f t="shared" si="15"/>
        <v>21819.31111111111</v>
      </c>
      <c r="C232" s="11">
        <f>IF(IF($I$3&lt;&gt;1,IF($I$3&gt;A232,IF((A232/$I$3)*100&gt;100,100,(A232/$I$3)*100),100),0)&gt;InputFiled!$E$3*100,InputFiled!$E$3*100,IF($I$3&lt;&gt;1,IF($I$3&gt;A232,IF((A232/$I$3)*100&gt;100,100,(A232/$I$3)*100),100),0))</f>
        <v>31.700524246395805</v>
      </c>
      <c r="D232" s="1">
        <f t="shared" si="12"/>
        <v>2.0491293168935898</v>
      </c>
      <c r="E232">
        <f>IF(ROUNDDOWN(E231-0.1,1)&lt;InputFiled!$F$3*100,InputFiled!$F$3*100,ROUNDDOWN(E231-0.1,1))</f>
        <v>67.2</v>
      </c>
      <c r="F232">
        <f t="shared" si="13"/>
        <v>12313.962962962962</v>
      </c>
      <c r="G232" s="1">
        <f>IF(F232/$F$4&gt;InputFiled!$D$3,InputFiled!$D$3,F232/$F$4)</f>
        <v>1.1564481750159306</v>
      </c>
      <c r="L232" s="1">
        <f>IF((C232/100)&lt;InputFiled!$E$3,IF(E232/100&gt;InputFiled!$F$3,IF(F232/$F$4&gt;InputFiled!$D$3,0,IF(G232=InputFiled!$D$3,0,G232-D232)),0),0)</f>
        <v>-0.89268114187765923</v>
      </c>
    </row>
    <row r="233" spans="1:12">
      <c r="A233">
        <f t="shared" si="14"/>
        <v>3884</v>
      </c>
      <c r="B233">
        <f t="shared" si="15"/>
        <v>21868.311111111114</v>
      </c>
      <c r="C233" s="11">
        <f>IF(IF($I$3&lt;&gt;1,IF($I$3&gt;A233,IF((A233/$I$3)*100&gt;100,100,(A233/$I$3)*100),100),0)&gt;InputFiled!$E$3*100,InputFiled!$E$3*100,IF($I$3&lt;&gt;1,IF($I$3&gt;A233,IF((A233/$I$3)*100&gt;100,100,(A233/$I$3)*100),100),0))</f>
        <v>31.815203145478378</v>
      </c>
      <c r="D233" s="1">
        <f t="shared" si="12"/>
        <v>2.0537310816338463</v>
      </c>
      <c r="E233">
        <f>IF(ROUNDDOWN(E232-0.1,1)&lt;InputFiled!$F$3*100,InputFiled!$F$3*100,ROUNDDOWN(E232-0.1,1))</f>
        <v>67.099999999999994</v>
      </c>
      <c r="F233">
        <f t="shared" si="13"/>
        <v>12332.313131313131</v>
      </c>
      <c r="G233" s="1">
        <f>IF(F233/$F$4&gt;InputFiled!$D$3,InputFiled!$D$3,F233/$F$4)</f>
        <v>1.1581715047647381</v>
      </c>
      <c r="L233" s="1">
        <f>IF((C233/100)&lt;InputFiled!$E$3,IF(E233/100&gt;InputFiled!$F$3,IF(F233/$F$4&gt;InputFiled!$D$3,0,IF(G233=InputFiled!$D$3,0,G233-D233)),0),0)</f>
        <v>-0.89555957686910825</v>
      </c>
    </row>
    <row r="234" spans="1:12">
      <c r="A234">
        <f t="shared" si="14"/>
        <v>3898</v>
      </c>
      <c r="B234">
        <f t="shared" si="15"/>
        <v>21917.311111111107</v>
      </c>
      <c r="C234" s="11">
        <f>IF(IF($I$3&lt;&gt;1,IF($I$3&gt;A234,IF((A234/$I$3)*100&gt;100,100,(A234/$I$3)*100),100),0)&gt;InputFiled!$E$3*100,InputFiled!$E$3*100,IF($I$3&lt;&gt;1,IF($I$3&gt;A234,IF((A234/$I$3)*100&gt;100,100,(A234/$I$3)*100),100),0))</f>
        <v>31.929882044560941</v>
      </c>
      <c r="D234" s="1">
        <f t="shared" si="12"/>
        <v>2.0583328463741015</v>
      </c>
      <c r="E234">
        <f>IF(ROUNDDOWN(E233-0.1,1)&lt;InputFiled!$F$3*100,InputFiled!$F$3*100,ROUNDDOWN(E233-0.1,1))</f>
        <v>67</v>
      </c>
      <c r="F234">
        <f t="shared" si="13"/>
        <v>12350.718076285239</v>
      </c>
      <c r="G234" s="1">
        <f>IF(F234/$F$4&gt;InputFiled!$D$3,InputFiled!$D$3,F234/$F$4)</f>
        <v>1.1598999787814523</v>
      </c>
      <c r="L234" s="1">
        <f>IF((C234/100)&lt;InputFiled!$E$3,IF(E234/100&gt;InputFiled!$F$3,IF(F234/$F$4&gt;InputFiled!$D$3,0,IF(G234=InputFiled!$D$3,0,G234-D234)),0),0)</f>
        <v>-0.89843286759264918</v>
      </c>
    </row>
    <row r="235" spans="1:12">
      <c r="A235">
        <f t="shared" si="14"/>
        <v>3912</v>
      </c>
      <c r="B235">
        <f t="shared" si="15"/>
        <v>21966.311111111107</v>
      </c>
      <c r="C235" s="11">
        <f>IF(IF($I$3&lt;&gt;1,IF($I$3&gt;A235,IF((A235/$I$3)*100&gt;100,100,(A235/$I$3)*100),100),0)&gt;InputFiled!$E$3*100,InputFiled!$E$3*100,IF($I$3&lt;&gt;1,IF($I$3&gt;A235,IF((A235/$I$3)*100&gt;100,100,(A235/$I$3)*100),100),0))</f>
        <v>32.044560943643511</v>
      </c>
      <c r="D235" s="1">
        <f t="shared" si="12"/>
        <v>2.0629346111143572</v>
      </c>
      <c r="E235">
        <f>IF(ROUNDDOWN(E234-0.1,1)&lt;InputFiled!$F$3*100,InputFiled!$F$3*100,ROUNDDOWN(E234-0.1,1))</f>
        <v>66.900000000000006</v>
      </c>
      <c r="F235">
        <f t="shared" si="13"/>
        <v>12369.178043514365</v>
      </c>
      <c r="G235" s="1">
        <f>IF(F235/$F$4&gt;InputFiled!$D$3,InputFiled!$D$3,F235/$F$4)</f>
        <v>1.1616336201345394</v>
      </c>
      <c r="L235" s="1">
        <f>IF((C235/100)&lt;InputFiled!$E$3,IF(E235/100&gt;InputFiled!$F$3,IF(F235/$F$4&gt;InputFiled!$D$3,0,IF(G235=InputFiled!$D$3,0,G235-D235)),0),0)</f>
        <v>-0.90130099097981775</v>
      </c>
    </row>
    <row r="236" spans="1:12">
      <c r="A236">
        <f t="shared" si="14"/>
        <v>3926</v>
      </c>
      <c r="B236">
        <f t="shared" si="15"/>
        <v>22015.31111111111</v>
      </c>
      <c r="C236" s="11">
        <f>IF(IF($I$3&lt;&gt;1,IF($I$3&gt;A236,IF((A236/$I$3)*100&gt;100,100,(A236/$I$3)*100),100),0)&gt;InputFiled!$E$3*100,InputFiled!$E$3*100,IF($I$3&lt;&gt;1,IF($I$3&gt;A236,IF((A236/$I$3)*100&gt;100,100,(A236/$I$3)*100),100),0))</f>
        <v>32.15923984272608</v>
      </c>
      <c r="D236" s="1">
        <f t="shared" si="12"/>
        <v>2.0675363758546137</v>
      </c>
      <c r="E236">
        <f>IF(ROUNDDOWN(E235-0.1,1)&lt;InputFiled!$F$3*100,InputFiled!$F$3*100,ROUNDDOWN(E235-0.1,1))</f>
        <v>66.8</v>
      </c>
      <c r="F236">
        <f t="shared" si="13"/>
        <v>12387.693280106452</v>
      </c>
      <c r="G236" s="1">
        <f>IF(F236/$F$4&gt;InputFiled!$D$3,InputFiled!$D$3,F236/$F$4)</f>
        <v>1.1633724520305999</v>
      </c>
      <c r="L236" s="1">
        <f>IF((C236/100)&lt;InputFiled!$E$3,IF(E236/100&gt;InputFiled!$F$3,IF(F236/$F$4&gt;InputFiled!$D$3,0,IF(G236=InputFiled!$D$3,0,G236-D236)),0),0)</f>
        <v>-0.90416392382401378</v>
      </c>
    </row>
    <row r="237" spans="1:12">
      <c r="A237">
        <f t="shared" si="14"/>
        <v>3940</v>
      </c>
      <c r="B237">
        <f t="shared" si="15"/>
        <v>22064.31111111111</v>
      </c>
      <c r="C237" s="11">
        <f>IF(IF($I$3&lt;&gt;1,IF($I$3&gt;A237,IF((A237/$I$3)*100&gt;100,100,(A237/$I$3)*100),100),0)&gt;InputFiled!$E$3*100,InputFiled!$E$3*100,IF($I$3&lt;&gt;1,IF($I$3&gt;A237,IF((A237/$I$3)*100&gt;100,100,(A237/$I$3)*100),100),0))</f>
        <v>32.27391874180865</v>
      </c>
      <c r="D237" s="1">
        <f t="shared" si="12"/>
        <v>2.0721381405948698</v>
      </c>
      <c r="E237">
        <f>IF(ROUNDDOWN(E236-0.1,1)&lt;InputFiled!$F$3*100,InputFiled!$F$3*100,ROUNDDOWN(E236-0.1,1))</f>
        <v>66.7</v>
      </c>
      <c r="F237">
        <f t="shared" si="13"/>
        <v>12406.264034649339</v>
      </c>
      <c r="G237" s="1">
        <f>IF(F237/$F$4&gt;InputFiled!$D$3,InputFiled!$D$3,F237/$F$4)</f>
        <v>1.1651164978154043</v>
      </c>
      <c r="L237" s="1">
        <f>IF((C237/100)&lt;InputFiled!$E$3,IF(E237/100&gt;InputFiled!$F$3,IF(F237/$F$4&gt;InputFiled!$D$3,0,IF(G237=InputFiled!$D$3,0,G237-D237)),0),0)</f>
        <v>-0.90702164277946551</v>
      </c>
    </row>
    <row r="238" spans="1:12">
      <c r="A238">
        <f t="shared" si="14"/>
        <v>3954</v>
      </c>
      <c r="B238">
        <f t="shared" si="15"/>
        <v>22113.31111111111</v>
      </c>
      <c r="C238" s="11">
        <f>IF(IF($I$3&lt;&gt;1,IF($I$3&gt;A238,IF((A238/$I$3)*100&gt;100,100,(A238/$I$3)*100),100),0)&gt;InputFiled!$E$3*100,InputFiled!$E$3*100,IF($I$3&lt;&gt;1,IF($I$3&gt;A238,IF((A238/$I$3)*100&gt;100,100,(A238/$I$3)*100),100),0))</f>
        <v>32.38859764089122</v>
      </c>
      <c r="D238" s="1">
        <f t="shared" si="12"/>
        <v>2.0767399053351254</v>
      </c>
      <c r="E238">
        <f>IF(ROUNDDOWN(E237-0.1,1)&lt;InputFiled!$F$3*100,InputFiled!$F$3*100,ROUNDDOWN(E237-0.1,1))</f>
        <v>66.599999999999994</v>
      </c>
      <c r="F238">
        <f t="shared" si="13"/>
        <v>12424.890557223891</v>
      </c>
      <c r="G238" s="1">
        <f>IF(F238/$F$4&gt;InputFiled!$D$3,InputFiled!$D$3,F238/$F$4)</f>
        <v>1.1668657809749379</v>
      </c>
      <c r="L238" s="1">
        <f>IF((C238/100)&lt;InputFiled!$E$3,IF(E238/100&gt;InputFiled!$F$3,IF(F238/$F$4&gt;InputFiled!$D$3,0,IF(G238=InputFiled!$D$3,0,G238-D238)),0),0)</f>
        <v>-0.90987412436018755</v>
      </c>
    </row>
    <row r="239" spans="1:12">
      <c r="A239">
        <f t="shared" si="14"/>
        <v>3968</v>
      </c>
      <c r="B239">
        <f t="shared" si="15"/>
        <v>22162.311111111107</v>
      </c>
      <c r="C239" s="11">
        <f>IF(IF($I$3&lt;&gt;1,IF($I$3&gt;A239,IF((A239/$I$3)*100&gt;100,100,(A239/$I$3)*100),100),0)&gt;InputFiled!$E$3*100,InputFiled!$E$3*100,IF($I$3&lt;&gt;1,IF($I$3&gt;A239,IF((A239/$I$3)*100&gt;100,100,(A239/$I$3)*100),100),0))</f>
        <v>32.503276539973783</v>
      </c>
      <c r="D239" s="1">
        <f t="shared" si="12"/>
        <v>2.0813416700753811</v>
      </c>
      <c r="E239">
        <f>IF(ROUNDDOWN(E238-0.1,1)&lt;InputFiled!$F$3*100,InputFiled!$F$3*100,ROUNDDOWN(E238-0.1,1))</f>
        <v>66.5</v>
      </c>
      <c r="F239">
        <f t="shared" si="13"/>
        <v>12443.573099415204</v>
      </c>
      <c r="G239" s="1">
        <f>IF(F239/$F$4&gt;InputFiled!$D$3,InputFiled!$D$3,F239/$F$4)</f>
        <v>1.1686203251364549</v>
      </c>
      <c r="L239" s="1">
        <f>IF((C239/100)&lt;InputFiled!$E$3,IF(E239/100&gt;InputFiled!$F$3,IF(F239/$F$4&gt;InputFiled!$D$3,0,IF(G239=InputFiled!$D$3,0,G239-D239)),0),0)</f>
        <v>-0.9127213449389262</v>
      </c>
    </row>
    <row r="240" spans="1:12">
      <c r="A240">
        <f t="shared" si="14"/>
        <v>3982</v>
      </c>
      <c r="B240">
        <f t="shared" si="15"/>
        <v>22211.311111111114</v>
      </c>
      <c r="C240" s="11">
        <f>IF(IF($I$3&lt;&gt;1,IF($I$3&gt;A240,IF((A240/$I$3)*100&gt;100,100,(A240/$I$3)*100),100),0)&gt;InputFiled!$E$3*100,InputFiled!$E$3*100,IF($I$3&lt;&gt;1,IF($I$3&gt;A240,IF((A240/$I$3)*100&gt;100,100,(A240/$I$3)*100),100),0))</f>
        <v>32.61795543905636</v>
      </c>
      <c r="D240" s="1">
        <f t="shared" si="12"/>
        <v>2.0859434348156376</v>
      </c>
      <c r="E240">
        <f>IF(ROUNDDOWN(E239-0.1,1)&lt;InputFiled!$F$3*100,InputFiled!$F$3*100,ROUNDDOWN(E239-0.1,1))</f>
        <v>66.400000000000006</v>
      </c>
      <c r="F240">
        <f t="shared" si="13"/>
        <v>12462.31191432396</v>
      </c>
      <c r="G240" s="1">
        <f>IF(F240/$F$4&gt;InputFiled!$D$3,InputFiled!$D$3,F240/$F$4)</f>
        <v>1.1703801540695424</v>
      </c>
      <c r="L240" s="1">
        <f>IF((C240/100)&lt;InputFiled!$E$3,IF(E240/100&gt;InputFiled!$F$3,IF(F240/$F$4&gt;InputFiled!$D$3,0,IF(G240=InputFiled!$D$3,0,G240-D240)),0),0)</f>
        <v>-0.91556328074609516</v>
      </c>
    </row>
    <row r="241" spans="1:12">
      <c r="A241">
        <f t="shared" si="14"/>
        <v>3996</v>
      </c>
      <c r="B241">
        <f t="shared" si="15"/>
        <v>22260.311111111114</v>
      </c>
      <c r="C241" s="11">
        <f>IF(IF($I$3&lt;&gt;1,IF($I$3&gt;A241,IF((A241/$I$3)*100&gt;100,100,(A241/$I$3)*100),100),0)&gt;InputFiled!$E$3*100,InputFiled!$E$3*100,IF($I$3&lt;&gt;1,IF($I$3&gt;A241,IF((A241/$I$3)*100&gt;100,100,(A241/$I$3)*100),100),0))</f>
        <v>32.732634338138929</v>
      </c>
      <c r="D241" s="1">
        <f t="shared" si="12"/>
        <v>2.0905451995558937</v>
      </c>
      <c r="E241">
        <f>IF(ROUNDDOWN(E240-0.1,1)&lt;InputFiled!$F$3*100,InputFiled!$F$3*100,ROUNDDOWN(E240-0.1,1))</f>
        <v>66.3</v>
      </c>
      <c r="F241">
        <f t="shared" si="13"/>
        <v>12481.107256577843</v>
      </c>
      <c r="G241" s="1">
        <f>IF(F241/$F$4&gt;InputFiled!$D$3,InputFiled!$D$3,F241/$F$4)</f>
        <v>1.1721452916871948</v>
      </c>
      <c r="L241" s="1">
        <f>IF((C241/100)&lt;InputFiled!$E$3,IF(E241/100&gt;InputFiled!$F$3,IF(F241/$F$4&gt;InputFiled!$D$3,0,IF(G241=InputFiled!$D$3,0,G241-D241)),0),0)</f>
        <v>-0.91839990786869885</v>
      </c>
    </row>
    <row r="242" spans="1:12">
      <c r="A242">
        <f t="shared" si="14"/>
        <v>4010</v>
      </c>
      <c r="B242">
        <f t="shared" si="15"/>
        <v>22309.311111111107</v>
      </c>
      <c r="C242" s="11">
        <f>IF(IF($I$3&lt;&gt;1,IF($I$3&gt;A242,IF((A242/$I$3)*100&gt;100,100,(A242/$I$3)*100),100),0)&gt;InputFiled!$E$3*100,InputFiled!$E$3*100,IF($I$3&lt;&gt;1,IF($I$3&gt;A242,IF((A242/$I$3)*100&gt;100,100,(A242/$I$3)*100),100),0))</f>
        <v>32.847313237221492</v>
      </c>
      <c r="D242" s="1">
        <f t="shared" si="12"/>
        <v>2.0951469642961489</v>
      </c>
      <c r="E242">
        <f>IF(ROUNDDOWN(E241-0.1,1)&lt;InputFiled!$F$3*100,InputFiled!$F$3*100,ROUNDDOWN(E241-0.1,1))</f>
        <v>66.2</v>
      </c>
      <c r="F242">
        <f t="shared" si="13"/>
        <v>12499.959382343066</v>
      </c>
      <c r="G242" s="1">
        <f>IF(F242/$F$4&gt;InputFiled!$D$3,InputFiled!$D$3,F242/$F$4)</f>
        <v>1.1739157620468943</v>
      </c>
      <c r="L242" s="1">
        <f>IF((C242/100)&lt;InputFiled!$E$3,IF(E242/100&gt;InputFiled!$F$3,IF(F242/$F$4&gt;InputFiled!$D$3,0,IF(G242=InputFiled!$D$3,0,G242-D242)),0),0)</f>
        <v>-0.92123120224925459</v>
      </c>
    </row>
    <row r="243" spans="1:12">
      <c r="A243">
        <f t="shared" si="14"/>
        <v>4024</v>
      </c>
      <c r="B243">
        <f t="shared" si="15"/>
        <v>22358.31111111111</v>
      </c>
      <c r="C243" s="11">
        <f>IF(IF($I$3&lt;&gt;1,IF($I$3&gt;A243,IF((A243/$I$3)*100&gt;100,100,(A243/$I$3)*100),100),0)&gt;InputFiled!$E$3*100,InputFiled!$E$3*100,IF($I$3&lt;&gt;1,IF($I$3&gt;A243,IF((A243/$I$3)*100&gt;100,100,(A243/$I$3)*100),100),0))</f>
        <v>32.961992136304062</v>
      </c>
      <c r="D243" s="1">
        <f t="shared" si="12"/>
        <v>2.0997487290364054</v>
      </c>
      <c r="E243">
        <f>IF(ROUNDDOWN(E242-0.1,1)&lt;InputFiled!$F$3*100,InputFiled!$F$3*100,ROUNDDOWN(E242-0.1,1))</f>
        <v>66.099999999999994</v>
      </c>
      <c r="F243">
        <f t="shared" si="13"/>
        <v>12518.868549336023</v>
      </c>
      <c r="G243" s="1">
        <f>IF(F243/$F$4&gt;InputFiled!$D$3,InputFiled!$D$3,F243/$F$4)</f>
        <v>1.1756915893517066</v>
      </c>
      <c r="L243" s="1">
        <f>IF((C243/100)&lt;InputFiled!$E$3,IF(E243/100&gt;InputFiled!$F$3,IF(F243/$F$4&gt;InputFiled!$D$3,0,IF(G243=InputFiled!$D$3,0,G243-D243)),0),0)</f>
        <v>-0.92405713968469883</v>
      </c>
    </row>
    <row r="244" spans="1:12">
      <c r="A244">
        <f t="shared" si="14"/>
        <v>4038</v>
      </c>
      <c r="B244">
        <f t="shared" si="15"/>
        <v>22407.31111111111</v>
      </c>
      <c r="C244" s="11">
        <f>IF(IF($I$3&lt;&gt;1,IF($I$3&gt;A244,IF((A244/$I$3)*100&gt;100,100,(A244/$I$3)*100),100),0)&gt;InputFiled!$E$3*100,InputFiled!$E$3*100,IF($I$3&lt;&gt;1,IF($I$3&gt;A244,IF((A244/$I$3)*100&gt;100,100,(A244/$I$3)*100),100),0))</f>
        <v>33.076671035386632</v>
      </c>
      <c r="D244" s="1">
        <f t="shared" si="12"/>
        <v>2.1043504937766611</v>
      </c>
      <c r="E244">
        <f>IF(ROUNDDOWN(E243-0.1,1)&lt;InputFiled!$F$3*100,InputFiled!$F$3*100,ROUNDDOWN(E243-0.1,1))</f>
        <v>66</v>
      </c>
      <c r="F244">
        <f t="shared" si="13"/>
        <v>12537.835016835015</v>
      </c>
      <c r="G244" s="1">
        <f>IF(F244/$F$4&gt;InputFiled!$D$3,InputFiled!$D$3,F244/$F$4)</f>
        <v>1.1774727979513815</v>
      </c>
      <c r="L244" s="1">
        <f>IF((C244/100)&lt;InputFiled!$E$3,IF(E244/100&gt;InputFiled!$F$3,IF(F244/$F$4&gt;InputFiled!$D$3,0,IF(G244=InputFiled!$D$3,0,G244-D244)),0),0)</f>
        <v>-0.92687769582527957</v>
      </c>
    </row>
    <row r="245" spans="1:12">
      <c r="A245">
        <f t="shared" si="14"/>
        <v>4052</v>
      </c>
      <c r="B245">
        <f t="shared" si="15"/>
        <v>22456.31111111111</v>
      </c>
      <c r="C245" s="11">
        <f>IF(IF($I$3&lt;&gt;1,IF($I$3&gt;A245,IF((A245/$I$3)*100&gt;100,100,(A245/$I$3)*100),100),0)&gt;InputFiled!$E$3*100,InputFiled!$E$3*100,IF($I$3&lt;&gt;1,IF($I$3&gt;A245,IF((A245/$I$3)*100&gt;100,100,(A245/$I$3)*100),100),0))</f>
        <v>33.191349934469201</v>
      </c>
      <c r="D245" s="1">
        <f t="shared" si="12"/>
        <v>2.1089522585169171</v>
      </c>
      <c r="E245">
        <f>IF(ROUNDDOWN(E244-0.1,1)&lt;InputFiled!$F$3*100,InputFiled!$F$3*100,ROUNDDOWN(E244-0.1,1))</f>
        <v>65.900000000000006</v>
      </c>
      <c r="F245">
        <f t="shared" si="13"/>
        <v>12556.859045692123</v>
      </c>
      <c r="G245" s="1">
        <f>IF(F245/$F$4&gt;InputFiled!$D$3,InputFiled!$D$3,F245/$F$4)</f>
        <v>1.1792594123434681</v>
      </c>
      <c r="L245" s="1">
        <f>IF((C245/100)&lt;InputFiled!$E$3,IF(E245/100&gt;InputFiled!$F$3,IF(F245/$F$4&gt;InputFiled!$D$3,0,IF(G245=InputFiled!$D$3,0,G245-D245)),0),0)</f>
        <v>-0.92969284617344905</v>
      </c>
    </row>
    <row r="246" spans="1:12">
      <c r="A246">
        <f t="shared" si="14"/>
        <v>4066</v>
      </c>
      <c r="B246">
        <f t="shared" si="15"/>
        <v>22505.31111111111</v>
      </c>
      <c r="C246" s="11">
        <f>IF(IF($I$3&lt;&gt;1,IF($I$3&gt;A246,IF((A246/$I$3)*100&gt;100,100,(A246/$I$3)*100),100),0)&gt;InputFiled!$E$3*100,InputFiled!$E$3*100,IF($I$3&lt;&gt;1,IF($I$3&gt;A246,IF((A246/$I$3)*100&gt;100,100,(A246/$I$3)*100),100),0))</f>
        <v>33.306028833551771</v>
      </c>
      <c r="D246" s="1">
        <f t="shared" si="12"/>
        <v>2.1135540232571732</v>
      </c>
      <c r="E246">
        <f>IF(ROUNDDOWN(E245-0.1,1)&lt;InputFiled!$F$3*100,InputFiled!$F$3*100,ROUNDDOWN(E245-0.1,1))</f>
        <v>65.8</v>
      </c>
      <c r="F246">
        <f t="shared" si="13"/>
        <v>12575.940898345152</v>
      </c>
      <c r="G246" s="1">
        <f>IF(F246/$F$4&gt;InputFiled!$D$3,InputFiled!$D$3,F246/$F$4)</f>
        <v>1.181051457174437</v>
      </c>
      <c r="L246" s="1">
        <f>IF((C246/100)&lt;InputFiled!$E$3,IF(E246/100&gt;InputFiled!$F$3,IF(F246/$F$4&gt;InputFiled!$D$3,0,IF(G246=InputFiled!$D$3,0,G246-D246)),0),0)</f>
        <v>-0.93250256608273618</v>
      </c>
    </row>
    <row r="247" spans="1:12">
      <c r="A247">
        <f t="shared" si="14"/>
        <v>4080</v>
      </c>
      <c r="B247">
        <f t="shared" si="15"/>
        <v>22554.311111111107</v>
      </c>
      <c r="C247" s="11">
        <f>IF(IF($I$3&lt;&gt;1,IF($I$3&gt;A247,IF((A247/$I$3)*100&gt;100,100,(A247/$I$3)*100),100),0)&gt;InputFiled!$E$3*100,InputFiled!$E$3*100,IF($I$3&lt;&gt;1,IF($I$3&gt;A247,IF((A247/$I$3)*100&gt;100,100,(A247/$I$3)*100),100),0))</f>
        <v>33.420707732634334</v>
      </c>
      <c r="D247" s="1">
        <f t="shared" si="12"/>
        <v>2.1181557879974289</v>
      </c>
      <c r="E247">
        <f>IF(ROUNDDOWN(E246-0.1,1)&lt;InputFiled!$F$3*100,InputFiled!$F$3*100,ROUNDDOWN(E246-0.1,1))</f>
        <v>65.7</v>
      </c>
      <c r="F247">
        <f t="shared" si="13"/>
        <v>12595.080838829695</v>
      </c>
      <c r="G247" s="1">
        <f>IF(F247/$F$4&gt;InputFiled!$D$3,InputFiled!$D$3,F247/$F$4)</f>
        <v>1.1828489572408118</v>
      </c>
      <c r="L247" s="1">
        <f>IF((C247/100)&lt;InputFiled!$E$3,IF(E247/100&gt;InputFiled!$F$3,IF(F247/$F$4&gt;InputFiled!$D$3,0,IF(G247=InputFiled!$D$3,0,G247-D247)),0),0)</f>
        <v>-0.93530683075661702</v>
      </c>
    </row>
    <row r="248" spans="1:12">
      <c r="A248">
        <f t="shared" si="14"/>
        <v>4094</v>
      </c>
      <c r="B248">
        <f t="shared" si="15"/>
        <v>22603.311111111107</v>
      </c>
      <c r="C248" s="11">
        <f>IF(IF($I$3&lt;&gt;1,IF($I$3&gt;A248,IF((A248/$I$3)*100&gt;100,100,(A248/$I$3)*100),100),0)&gt;InputFiled!$E$3*100,InputFiled!$E$3*100,IF($I$3&lt;&gt;1,IF($I$3&gt;A248,IF((A248/$I$3)*100&gt;100,100,(A248/$I$3)*100),100),0))</f>
        <v>33.535386631716904</v>
      </c>
      <c r="D248" s="1">
        <f t="shared" si="12"/>
        <v>2.1227575527376845</v>
      </c>
      <c r="E248">
        <f>IF(ROUNDDOWN(E247-0.1,1)&lt;InputFiled!$F$3*100,InputFiled!$F$3*100,ROUNDDOWN(E247-0.1,1))</f>
        <v>65.599999999999994</v>
      </c>
      <c r="F248">
        <f t="shared" si="13"/>
        <v>12614.279132791327</v>
      </c>
      <c r="G248" s="1">
        <f>IF(F248/$F$4&gt;InputFiled!$D$3,InputFiled!$D$3,F248/$F$4)</f>
        <v>1.1846519374903159</v>
      </c>
      <c r="L248" s="1">
        <f>IF((C248/100)&lt;InputFiled!$E$3,IF(E248/100&gt;InputFiled!$F$3,IF(F248/$F$4&gt;InputFiled!$D$3,0,IF(G248=InputFiled!$D$3,0,G248-D248)),0),0)</f>
        <v>-0.93810561524736857</v>
      </c>
    </row>
    <row r="249" spans="1:12">
      <c r="A249">
        <f t="shared" si="14"/>
        <v>4108</v>
      </c>
      <c r="B249">
        <f t="shared" si="15"/>
        <v>22652.311111111114</v>
      </c>
      <c r="C249" s="11">
        <f>IF(IF($I$3&lt;&gt;1,IF($I$3&gt;A249,IF((A249/$I$3)*100&gt;100,100,(A249/$I$3)*100),100),0)&gt;InputFiled!$E$3*100,InputFiled!$E$3*100,IF($I$3&lt;&gt;1,IF($I$3&gt;A249,IF((A249/$I$3)*100&gt;100,100,(A249/$I$3)*100),100),0))</f>
        <v>33.65006553079948</v>
      </c>
      <c r="D249" s="1">
        <f t="shared" si="12"/>
        <v>2.127359317477941</v>
      </c>
      <c r="E249">
        <f>IF(ROUNDDOWN(E248-0.1,1)&lt;InputFiled!$F$3*100,InputFiled!$F$3*100,ROUNDDOWN(E248-0.1,1))</f>
        <v>65.5</v>
      </c>
      <c r="F249">
        <f t="shared" si="13"/>
        <v>12633.536047497879</v>
      </c>
      <c r="G249" s="1">
        <f>IF(F249/$F$4&gt;InputFiled!$D$3,InputFiled!$D$3,F249/$F$4)</f>
        <v>1.1864604230230247</v>
      </c>
      <c r="L249" s="1">
        <f>IF((C249/100)&lt;InputFiled!$E$3,IF(E249/100&gt;InputFiled!$F$3,IF(F249/$F$4&gt;InputFiled!$D$3,0,IF(G249=InputFiled!$D$3,0,G249-D249)),0),0)</f>
        <v>-0.94089889445491637</v>
      </c>
    </row>
    <row r="250" spans="1:12">
      <c r="A250">
        <f t="shared" si="14"/>
        <v>4122</v>
      </c>
      <c r="B250">
        <f t="shared" si="15"/>
        <v>22701.31111111111</v>
      </c>
      <c r="C250" s="11">
        <f>IF(IF($I$3&lt;&gt;1,IF($I$3&gt;A250,IF((A250/$I$3)*100&gt;100,100,(A250/$I$3)*100),100),0)&gt;InputFiled!$E$3*100,InputFiled!$E$3*100,IF($I$3&lt;&gt;1,IF($I$3&gt;A250,IF((A250/$I$3)*100&gt;100,100,(A250/$I$3)*100),100),0))</f>
        <v>33.764744429882043</v>
      </c>
      <c r="D250" s="1">
        <f t="shared" si="12"/>
        <v>2.1319610822181967</v>
      </c>
      <c r="E250">
        <f>IF(ROUNDDOWN(E249-0.1,1)&lt;InputFiled!$F$3*100,InputFiled!$F$3*100,ROUNDDOWN(E249-0.1,1))</f>
        <v>65.400000000000006</v>
      </c>
      <c r="F250">
        <f t="shared" si="13"/>
        <v>12652.851851851849</v>
      </c>
      <c r="G250" s="1">
        <f>IF(F250/$F$4&gt;InputFiled!$D$3,InputFiled!$D$3,F250/$F$4)</f>
        <v>1.1882744390925304</v>
      </c>
      <c r="L250" s="1">
        <f>IF((C250/100)&lt;InputFiled!$E$3,IF(E250/100&gt;InputFiled!$F$3,IF(F250/$F$4&gt;InputFiled!$D$3,0,IF(G250=InputFiled!$D$3,0,G250-D250)),0),0)</f>
        <v>-0.9436866431256663</v>
      </c>
    </row>
    <row r="251" spans="1:12">
      <c r="A251">
        <f t="shared" si="14"/>
        <v>4136</v>
      </c>
      <c r="B251">
        <f t="shared" si="15"/>
        <v>22750.31111111111</v>
      </c>
      <c r="C251" s="11">
        <f>IF(IF($I$3&lt;&gt;1,IF($I$3&gt;A251,IF((A251/$I$3)*100&gt;100,100,(A251/$I$3)*100),100),0)&gt;InputFiled!$E$3*100,InputFiled!$E$3*100,IF($I$3&lt;&gt;1,IF($I$3&gt;A251,IF((A251/$I$3)*100&gt;100,100,(A251/$I$3)*100),100),0))</f>
        <v>33.879423328964613</v>
      </c>
      <c r="D251" s="1">
        <f t="shared" si="12"/>
        <v>2.1365628469584528</v>
      </c>
      <c r="E251">
        <f>IF(ROUNDDOWN(E250-0.1,1)&lt;InputFiled!$F$3*100,InputFiled!$F$3*100,ROUNDDOWN(E250-0.1,1))</f>
        <v>65.3</v>
      </c>
      <c r="F251">
        <f t="shared" si="13"/>
        <v>12672.226816402926</v>
      </c>
      <c r="G251" s="1">
        <f>IF(F251/$F$4&gt;InputFiled!$D$3,InputFiled!$D$3,F251/$F$4)</f>
        <v>1.1900940111071194</v>
      </c>
      <c r="L251" s="1">
        <f>IF((C251/100)&lt;InputFiled!$E$3,IF(E251/100&gt;InputFiled!$F$3,IF(F251/$F$4&gt;InputFiled!$D$3,0,IF(G251=InputFiled!$D$3,0,G251-D251)),0),0)</f>
        <v>-0.94646883585133335</v>
      </c>
    </row>
    <row r="252" spans="1:12">
      <c r="A252">
        <f t="shared" si="14"/>
        <v>4150</v>
      </c>
      <c r="B252">
        <f t="shared" si="15"/>
        <v>22799.31111111111</v>
      </c>
      <c r="C252" s="11">
        <f>IF(IF($I$3&lt;&gt;1,IF($I$3&gt;A252,IF((A252/$I$3)*100&gt;100,100,(A252/$I$3)*100),100),0)&gt;InputFiled!$E$3*100,InputFiled!$E$3*100,IF($I$3&lt;&gt;1,IF($I$3&gt;A252,IF((A252/$I$3)*100&gt;100,100,(A252/$I$3)*100),100),0))</f>
        <v>33.994102228047183</v>
      </c>
      <c r="D252" s="1">
        <f t="shared" si="12"/>
        <v>2.1411646116987089</v>
      </c>
      <c r="E252">
        <f>IF(ROUNDDOWN(E251-0.1,1)&lt;InputFiled!$F$3*100,InputFiled!$F$3*100,ROUNDDOWN(E251-0.1,1))</f>
        <v>65.2</v>
      </c>
      <c r="F252">
        <f t="shared" si="13"/>
        <v>12691.661213360598</v>
      </c>
      <c r="G252" s="1">
        <f>IF(F252/$F$4&gt;InputFiled!$D$3,InputFiled!$D$3,F252/$F$4)</f>
        <v>1.191919164630955</v>
      </c>
      <c r="L252" s="1">
        <f>IF((C252/100)&lt;InputFiled!$E$3,IF(E252/100&gt;InputFiled!$F$3,IF(F252/$F$4&gt;InputFiled!$D$3,0,IF(G252=InputFiled!$D$3,0,G252-D252)),0),0)</f>
        <v>-0.94924544706775382</v>
      </c>
    </row>
    <row r="253" spans="1:12">
      <c r="A253">
        <f t="shared" si="14"/>
        <v>4164</v>
      </c>
      <c r="B253">
        <f t="shared" si="15"/>
        <v>22848.31111111111</v>
      </c>
      <c r="C253" s="11">
        <f>IF(IF($I$3&lt;&gt;1,IF($I$3&gt;A253,IF((A253/$I$3)*100&gt;100,100,(A253/$I$3)*100),100),0)&gt;InputFiled!$E$3*100,InputFiled!$E$3*100,IF($I$3&lt;&gt;1,IF($I$3&gt;A253,IF((A253/$I$3)*100&gt;100,100,(A253/$I$3)*100),100),0))</f>
        <v>34.108781127129753</v>
      </c>
      <c r="D253" s="1">
        <f t="shared" si="12"/>
        <v>2.1457663764389645</v>
      </c>
      <c r="E253">
        <f>IF(ROUNDDOWN(E252-0.1,1)&lt;InputFiled!$F$3*100,InputFiled!$F$3*100,ROUNDDOWN(E252-0.1,1))</f>
        <v>65.099999999999994</v>
      </c>
      <c r="F253">
        <f t="shared" si="13"/>
        <v>12711.15531660693</v>
      </c>
      <c r="G253" s="1">
        <f>IF(F253/$F$4&gt;InputFiled!$D$3,InputFiled!$D$3,F253/$F$4)</f>
        <v>1.1937499253852792</v>
      </c>
      <c r="L253" s="1">
        <f>IF((C253/100)&lt;InputFiled!$E$3,IF(E253/100&gt;InputFiled!$F$3,IF(F253/$F$4&gt;InputFiled!$D$3,0,IF(G253=InputFiled!$D$3,0,G253-D253)),0),0)</f>
        <v>-0.95201645105368526</v>
      </c>
    </row>
    <row r="254" spans="1:12">
      <c r="A254">
        <f t="shared" si="14"/>
        <v>4178</v>
      </c>
      <c r="B254">
        <f t="shared" si="15"/>
        <v>22897.31111111111</v>
      </c>
      <c r="C254" s="11">
        <f>IF(IF($I$3&lt;&gt;1,IF($I$3&gt;A254,IF((A254/$I$3)*100&gt;100,100,(A254/$I$3)*100),100),0)&gt;InputFiled!$E$3*100,InputFiled!$E$3*100,IF($I$3&lt;&gt;1,IF($I$3&gt;A254,IF((A254/$I$3)*100&gt;100,100,(A254/$I$3)*100),100),0))</f>
        <v>34.223460026212322</v>
      </c>
      <c r="D254" s="1">
        <f t="shared" si="12"/>
        <v>2.1503681411792206</v>
      </c>
      <c r="E254">
        <f>IF(ROUNDDOWN(E253-0.1,1)&lt;InputFiled!$F$3*100,InputFiled!$F$3*100,ROUNDDOWN(E253-0.1,1))</f>
        <v>65</v>
      </c>
      <c r="F254">
        <f t="shared" si="13"/>
        <v>12730.7094017094</v>
      </c>
      <c r="G254" s="1">
        <f>IF(F254/$F$4&gt;InputFiled!$D$3,InputFiled!$D$3,F254/$F$4)</f>
        <v>1.1955863192496161</v>
      </c>
      <c r="L254" s="1">
        <f>IF((C254/100)&lt;InputFiled!$E$3,IF(E254/100&gt;InputFiled!$F$3,IF(F254/$F$4&gt;InputFiled!$D$3,0,IF(G254=InputFiled!$D$3,0,G254-D254)),0),0)</f>
        <v>-0.95478182192960448</v>
      </c>
    </row>
    <row r="255" spans="1:12">
      <c r="A255">
        <f t="shared" si="14"/>
        <v>4192</v>
      </c>
      <c r="B255">
        <f t="shared" si="15"/>
        <v>22946.311111111107</v>
      </c>
      <c r="C255" s="11">
        <f>IF(IF($I$3&lt;&gt;1,IF($I$3&gt;A255,IF((A255/$I$3)*100&gt;100,100,(A255/$I$3)*100),100),0)&gt;InputFiled!$E$3*100,InputFiled!$E$3*100,IF($I$3&lt;&gt;1,IF($I$3&gt;A255,IF((A255/$I$3)*100&gt;100,100,(A255/$I$3)*100),100),0))</f>
        <v>34.338138925294885</v>
      </c>
      <c r="D255" s="1">
        <f t="shared" si="12"/>
        <v>2.1549699059194762</v>
      </c>
      <c r="E255">
        <f>IF(ROUNDDOWN(E254-0.1,1)&lt;InputFiled!$F$3*100,InputFiled!$F$3*100,ROUNDDOWN(E254-0.1,1))</f>
        <v>64.900000000000006</v>
      </c>
      <c r="F255">
        <f t="shared" si="13"/>
        <v>12750.323745933913</v>
      </c>
      <c r="G255" s="1">
        <f>IF(F255/$F$4&gt;InputFiled!$D$3,InputFiled!$D$3,F255/$F$4)</f>
        <v>1.1974283722629959</v>
      </c>
      <c r="L255" s="1">
        <f>IF((C255/100)&lt;InputFiled!$E$3,IF(E255/100&gt;InputFiled!$F$3,IF(F255/$F$4&gt;InputFiled!$D$3,0,IF(G255=InputFiled!$D$3,0,G255-D255)),0),0)</f>
        <v>-0.95754153365648031</v>
      </c>
    </row>
    <row r="256" spans="1:12">
      <c r="A256">
        <f t="shared" si="14"/>
        <v>4206</v>
      </c>
      <c r="B256">
        <f t="shared" si="15"/>
        <v>22995.31111111111</v>
      </c>
      <c r="C256" s="11">
        <f>IF(IF($I$3&lt;&gt;1,IF($I$3&gt;A256,IF((A256/$I$3)*100&gt;100,100,(A256/$I$3)*100),100),0)&gt;InputFiled!$E$3*100,InputFiled!$E$3*100,IF($I$3&lt;&gt;1,IF($I$3&gt;A256,IF((A256/$I$3)*100&gt;100,100,(A256/$I$3)*100),100),0))</f>
        <v>34.452817824377455</v>
      </c>
      <c r="D256" s="1">
        <f t="shared" si="12"/>
        <v>2.1595716706597328</v>
      </c>
      <c r="E256">
        <f>IF(ROUNDDOWN(E255-0.1,1)&lt;InputFiled!$F$3*100,InputFiled!$F$3*100,ROUNDDOWN(E255-0.1,1))</f>
        <v>64.8</v>
      </c>
      <c r="F256">
        <f t="shared" si="13"/>
        <v>12769.998628257887</v>
      </c>
      <c r="G256" s="1">
        <f>IF(F256/$F$4&gt;InputFiled!$D$3,InputFiled!$D$3,F256/$F$4)</f>
        <v>1.1992761106251826</v>
      </c>
      <c r="L256" s="1">
        <f>IF((C256/100)&lt;InputFiled!$E$3,IF(E256/100&gt;InputFiled!$F$3,IF(F256/$F$4&gt;InputFiled!$D$3,0,IF(G256=InputFiled!$D$3,0,G256-D256)),0),0)</f>
        <v>-0.96029556003455019</v>
      </c>
    </row>
    <row r="257" spans="1:12">
      <c r="A257">
        <f t="shared" si="14"/>
        <v>4220</v>
      </c>
      <c r="B257">
        <f t="shared" si="15"/>
        <v>23044.311111111114</v>
      </c>
      <c r="C257" s="11">
        <f>IF(IF($I$3&lt;&gt;1,IF($I$3&gt;A257,IF((A257/$I$3)*100&gt;100,100,(A257/$I$3)*100),100),0)&gt;InputFiled!$E$3*100,InputFiled!$E$3*100,IF($I$3&lt;&gt;1,IF($I$3&gt;A257,IF((A257/$I$3)*100&gt;100,100,(A257/$I$3)*100),100),0))</f>
        <v>34.567496723460032</v>
      </c>
      <c r="D257" s="1">
        <f t="shared" si="12"/>
        <v>2.1641734353999889</v>
      </c>
      <c r="E257">
        <f>IF(ROUNDDOWN(E256-0.1,1)&lt;InputFiled!$F$3*100,InputFiled!$F$3*100,ROUNDDOWN(E256-0.1,1))</f>
        <v>64.7</v>
      </c>
      <c r="F257">
        <f t="shared" si="13"/>
        <v>12789.734329383477</v>
      </c>
      <c r="G257" s="1">
        <f>IF(F257/$F$4&gt;InputFiled!$D$3,InputFiled!$D$3,F257/$F$4)</f>
        <v>1.2011295606979167</v>
      </c>
      <c r="L257" s="1">
        <f>IF((C257/100)&lt;InputFiled!$E$3,IF(E257/100&gt;InputFiled!$F$3,IF(F257/$F$4&gt;InputFiled!$D$3,0,IF(G257=InputFiled!$D$3,0,G257-D257)),0),0)</f>
        <v>-0.9630438747020722</v>
      </c>
    </row>
    <row r="258" spans="1:12">
      <c r="A258">
        <f t="shared" si="14"/>
        <v>4234</v>
      </c>
      <c r="B258">
        <f t="shared" si="15"/>
        <v>23093.31111111111</v>
      </c>
      <c r="C258" s="11">
        <f>IF(IF($I$3&lt;&gt;1,IF($I$3&gt;A258,IF((A258/$I$3)*100&gt;100,100,(A258/$I$3)*100),100),0)&gt;InputFiled!$E$3*100,InputFiled!$E$3*100,IF($I$3&lt;&gt;1,IF($I$3&gt;A258,IF((A258/$I$3)*100&gt;100,100,(A258/$I$3)*100),100),0))</f>
        <v>34.682175622542594</v>
      </c>
      <c r="D258" s="1">
        <f t="shared" si="12"/>
        <v>2.1687752001402445</v>
      </c>
      <c r="E258">
        <f>IF(ROUNDDOWN(E257-0.1,1)&lt;InputFiled!$F$3*100,InputFiled!$F$3*100,ROUNDDOWN(E257-0.1,1))</f>
        <v>64.599999999999994</v>
      </c>
      <c r="F258">
        <f t="shared" si="13"/>
        <v>12809.531131750946</v>
      </c>
      <c r="G258" s="1">
        <f>IF(F258/$F$4&gt;InputFiled!$D$3,InputFiled!$D$3,F258/$F$4)</f>
        <v>1.2029887490061704</v>
      </c>
      <c r="L258" s="1">
        <f>IF((C258/100)&lt;InputFiled!$E$3,IF(E258/100&gt;InputFiled!$F$3,IF(F258/$F$4&gt;InputFiled!$D$3,0,IF(G258=InputFiled!$D$3,0,G258-D258)),0),0)</f>
        <v>-0.96578645113407413</v>
      </c>
    </row>
    <row r="259" spans="1:12">
      <c r="A259">
        <f t="shared" si="14"/>
        <v>4248</v>
      </c>
      <c r="B259">
        <f t="shared" si="15"/>
        <v>23142.31111111111</v>
      </c>
      <c r="C259" s="11">
        <f>IF(IF($I$3&lt;&gt;1,IF($I$3&gt;A259,IF((A259/$I$3)*100&gt;100,100,(A259/$I$3)*100),100),0)&gt;InputFiled!$E$3*100,InputFiled!$E$3*100,IF($I$3&lt;&gt;1,IF($I$3&gt;A259,IF((A259/$I$3)*100&gt;100,100,(A259/$I$3)*100),100),0))</f>
        <v>34.796854521625164</v>
      </c>
      <c r="D259" s="1">
        <f t="shared" si="12"/>
        <v>2.1733769648805006</v>
      </c>
      <c r="E259">
        <f>IF(ROUNDDOWN(E258-0.1,1)&lt;InputFiled!$F$3*100,InputFiled!$F$3*100,ROUNDDOWN(E258-0.1,1))</f>
        <v>64.5</v>
      </c>
      <c r="F259">
        <f t="shared" si="13"/>
        <v>12829.389319552109</v>
      </c>
      <c r="G259" s="1">
        <f>IF(F259/$F$4&gt;InputFiled!$D$3,InputFiled!$D$3,F259/$F$4)</f>
        <v>1.2048537022394106</v>
      </c>
      <c r="L259" s="1">
        <f>IF((C259/100)&lt;InputFiled!$E$3,IF(E259/100&gt;InputFiled!$F$3,IF(F259/$F$4&gt;InputFiled!$D$3,0,IF(G259=InputFiled!$D$3,0,G259-D259)),0),0)</f>
        <v>-0.96852326264109001</v>
      </c>
    </row>
    <row r="260" spans="1:12">
      <c r="A260">
        <f t="shared" si="14"/>
        <v>4262</v>
      </c>
      <c r="B260">
        <f t="shared" si="15"/>
        <v>23191.311111111107</v>
      </c>
      <c r="C260" s="11">
        <f>IF(IF($I$3&lt;&gt;1,IF($I$3&gt;A260,IF((A260/$I$3)*100&gt;100,100,(A260/$I$3)*100),100),0)&gt;InputFiled!$E$3*100,InputFiled!$E$3*100,IF($I$3&lt;&gt;1,IF($I$3&gt;A260,IF((A260/$I$3)*100&gt;100,100,(A260/$I$3)*100),100),0))</f>
        <v>34.911533420707727</v>
      </c>
      <c r="D260" s="1">
        <f t="shared" si="12"/>
        <v>2.1779787296207558</v>
      </c>
      <c r="E260">
        <f>IF(ROUNDDOWN(E259-0.1,1)&lt;InputFiled!$F$3*100,InputFiled!$F$3*100,ROUNDDOWN(E259-0.1,1))</f>
        <v>64.400000000000006</v>
      </c>
      <c r="F260">
        <f t="shared" si="13"/>
        <v>12849.309178743959</v>
      </c>
      <c r="G260" s="1">
        <f>IF(F260/$F$4&gt;InputFiled!$D$3,InputFiled!$D$3,F260/$F$4)</f>
        <v>1.2067244472528784</v>
      </c>
      <c r="L260" s="1">
        <f>IF((C260/100)&lt;InputFiled!$E$3,IF(E260/100&gt;InputFiled!$F$3,IF(F260/$F$4&gt;InputFiled!$D$3,0,IF(G260=InputFiled!$D$3,0,G260-D260)),0),0)</f>
        <v>-0.97125428236787736</v>
      </c>
    </row>
    <row r="261" spans="1:12">
      <c r="A261">
        <f t="shared" si="14"/>
        <v>4276</v>
      </c>
      <c r="B261">
        <f t="shared" si="15"/>
        <v>23240.31111111111</v>
      </c>
      <c r="C261" s="11">
        <f>IF(IF($I$3&lt;&gt;1,IF($I$3&gt;A261,IF((A261/$I$3)*100&gt;100,100,(A261/$I$3)*100),100),0)&gt;InputFiled!$E$3*100,InputFiled!$E$3*100,IF($I$3&lt;&gt;1,IF($I$3&gt;A261,IF((A261/$I$3)*100&gt;100,100,(A261/$I$3)*100),100),0))</f>
        <v>35.026212319790304</v>
      </c>
      <c r="D261" s="1">
        <f t="shared" ref="D261:D324" si="16">(B261/$B$4)</f>
        <v>2.1825804943610123</v>
      </c>
      <c r="E261">
        <f>IF(ROUNDDOWN(E260-0.1,1)&lt;InputFiled!$F$3*100,InputFiled!$F$3*100,ROUNDDOWN(E260-0.1,1))</f>
        <v>64.3</v>
      </c>
      <c r="F261">
        <f t="shared" si="13"/>
        <v>12869.29099706238</v>
      </c>
      <c r="G261" s="1">
        <f>IF(F261/$F$4&gt;InputFiled!$D$3,InputFiled!$D$3,F261/$F$4)</f>
        <v>1.2086010110688765</v>
      </c>
      <c r="L261" s="1">
        <f>IF((C261/100)&lt;InputFiled!$E$3,IF(E261/100&gt;InputFiled!$F$3,IF(F261/$F$4&gt;InputFiled!$D$3,0,IF(G261=InputFiled!$D$3,0,G261-D261)),0),0)</f>
        <v>-0.97397948329213579</v>
      </c>
    </row>
    <row r="262" spans="1:12">
      <c r="A262">
        <f t="shared" si="14"/>
        <v>4290</v>
      </c>
      <c r="B262">
        <f t="shared" si="15"/>
        <v>23289.31111111111</v>
      </c>
      <c r="C262" s="11">
        <f>IF(IF($I$3&lt;&gt;1,IF($I$3&gt;A262,IF((A262/$I$3)*100&gt;100,100,(A262/$I$3)*100),100),0)&gt;InputFiled!$E$3*100,InputFiled!$E$3*100,IF($I$3&lt;&gt;1,IF($I$3&gt;A262,IF((A262/$I$3)*100&gt;100,100,(A262/$I$3)*100),100),0))</f>
        <v>35.140891218872873</v>
      </c>
      <c r="D262" s="1">
        <f t="shared" si="16"/>
        <v>2.1871822591012684</v>
      </c>
      <c r="E262">
        <f>IF(ROUNDDOWN(E261-0.1,1)&lt;InputFiled!$F$3*100,InputFiled!$F$3*100,ROUNDDOWN(E261-0.1,1))</f>
        <v>64.2</v>
      </c>
      <c r="F262">
        <f t="shared" ref="F262:F325" si="17">(($I$7+$K$7)*0.5)*100/E262+(IF(($J$7+($I$7-($I$7*100/E262)))&gt;1,($J$7+($I$7-($I$7*100/E262)))*3.5,1))</f>
        <v>12889.335064035997</v>
      </c>
      <c r="G262" s="1">
        <f>IF(F262/$F$4&gt;InputFiled!$D$3,InputFiled!$D$3,F262/$F$4)</f>
        <v>1.2104834208780708</v>
      </c>
      <c r="L262" s="1">
        <f>IF((C262/100)&lt;InputFiled!$E$3,IF(E262/100&gt;InputFiled!$F$3,IF(F262/$F$4&gt;InputFiled!$D$3,0,IF(G262=InputFiled!$D$3,0,G262-D262)),0),0)</f>
        <v>-0.97669883822319759</v>
      </c>
    </row>
    <row r="263" spans="1:12">
      <c r="A263">
        <f t="shared" ref="A263:A326" si="18">ROUNDUP(A262+$I$7/1000,0)</f>
        <v>4304</v>
      </c>
      <c r="B263">
        <f t="shared" ref="B263:B326" si="19">($I$7+$K$7)*0.5+($J$7/$C$4*C263)*3.5</f>
        <v>23338.31111111111</v>
      </c>
      <c r="C263" s="11">
        <f>IF(IF($I$3&lt;&gt;1,IF($I$3&gt;A263,IF((A263/$I$3)*100&gt;100,100,(A263/$I$3)*100),100),0)&gt;InputFiled!$E$3*100,InputFiled!$E$3*100,IF($I$3&lt;&gt;1,IF($I$3&gt;A263,IF((A263/$I$3)*100&gt;100,100,(A263/$I$3)*100),100),0))</f>
        <v>35.255570117955436</v>
      </c>
      <c r="D263" s="1">
        <f t="shared" si="16"/>
        <v>2.191784023841524</v>
      </c>
      <c r="E263">
        <f>IF(ROUNDDOWN(E262-0.1,1)&lt;InputFiled!$F$3*100,InputFiled!$F$3*100,ROUNDDOWN(E262-0.1,1))</f>
        <v>64.099999999999994</v>
      </c>
      <c r="F263">
        <f t="shared" si="17"/>
        <v>12909.441671000173</v>
      </c>
      <c r="G263" s="1">
        <f>IF(F263/$F$4&gt;InputFiled!$D$3,InputFiled!$D$3,F263/$F$4)</f>
        <v>1.2123717040408042</v>
      </c>
      <c r="L263" s="1">
        <f>IF((C263/100)&lt;InputFiled!$E$3,IF(E263/100&gt;InputFiled!$F$3,IF(F263/$F$4&gt;InputFiled!$D$3,0,IF(G263=InputFiled!$D$3,0,G263-D263)),0),0)</f>
        <v>-0.97941231980071985</v>
      </c>
    </row>
    <row r="264" spans="1:12">
      <c r="A264">
        <f t="shared" si="18"/>
        <v>4318</v>
      </c>
      <c r="B264">
        <f t="shared" si="19"/>
        <v>23387.31111111111</v>
      </c>
      <c r="C264" s="11">
        <f>IF(IF($I$3&lt;&gt;1,IF($I$3&gt;A264,IF((A264/$I$3)*100&gt;100,100,(A264/$I$3)*100),100),0)&gt;InputFiled!$E$3*100,InputFiled!$E$3*100,IF($I$3&lt;&gt;1,IF($I$3&gt;A264,IF((A264/$I$3)*100&gt;100,100,(A264/$I$3)*100),100),0))</f>
        <v>35.370249017038006</v>
      </c>
      <c r="D264" s="1">
        <f t="shared" si="16"/>
        <v>2.1963857885817801</v>
      </c>
      <c r="E264">
        <f>IF(ROUNDDOWN(E263-0.1,1)&lt;InputFiled!$F$3*100,InputFiled!$F$3*100,ROUNDDOWN(E263-0.1,1))</f>
        <v>64</v>
      </c>
      <c r="F264">
        <f t="shared" si="17"/>
        <v>12929.611111111109</v>
      </c>
      <c r="G264" s="1">
        <f>IF(F264/$F$4&gt;InputFiled!$D$3,InputFiled!$D$3,F264/$F$4)</f>
        <v>1.2142658880884207</v>
      </c>
      <c r="L264" s="1">
        <f>IF((C264/100)&lt;InputFiled!$E$3,IF(E264/100&gt;InputFiled!$F$3,IF(F264/$F$4&gt;InputFiled!$D$3,0,IF(G264=InputFiled!$D$3,0,G264-D264)),0),0)</f>
        <v>-0.9821199004933594</v>
      </c>
    </row>
    <row r="265" spans="1:12">
      <c r="A265">
        <f t="shared" si="18"/>
        <v>4332</v>
      </c>
      <c r="B265">
        <f t="shared" si="19"/>
        <v>23436.31111111111</v>
      </c>
      <c r="C265" s="11">
        <f>IF(IF($I$3&lt;&gt;1,IF($I$3&gt;A265,IF((A265/$I$3)*100&gt;100,100,(A265/$I$3)*100),100),0)&gt;InputFiled!$E$3*100,InputFiled!$E$3*100,IF($I$3&lt;&gt;1,IF($I$3&gt;A265,IF((A265/$I$3)*100&gt;100,100,(A265/$I$3)*100),100),0))</f>
        <v>35.484927916120576</v>
      </c>
      <c r="D265" s="1">
        <f t="shared" si="16"/>
        <v>2.2009875533220362</v>
      </c>
      <c r="E265">
        <f>IF(ROUNDDOWN(E264-0.1,1)&lt;InputFiled!$F$3*100,InputFiled!$F$3*100,ROUNDDOWN(E264-0.1,1))</f>
        <v>63.9</v>
      </c>
      <c r="F265">
        <f t="shared" si="17"/>
        <v>12949.84367936011</v>
      </c>
      <c r="G265" s="1">
        <f>IF(F265/$F$4&gt;InputFiled!$D$3,InputFiled!$D$3,F265/$F$4)</f>
        <v>1.2161660007246058</v>
      </c>
      <c r="L265" s="1">
        <f>IF((C265/100)&lt;InputFiled!$E$3,IF(E265/100&gt;InputFiled!$F$3,IF(F265/$F$4&gt;InputFiled!$D$3,0,IF(G265=InputFiled!$D$3,0,G265-D265)),0),0)</f>
        <v>-0.98482155259743043</v>
      </c>
    </row>
    <row r="266" spans="1:12">
      <c r="A266">
        <f t="shared" si="18"/>
        <v>4346</v>
      </c>
      <c r="B266">
        <f t="shared" si="19"/>
        <v>23485.31111111111</v>
      </c>
      <c r="C266" s="11">
        <f>IF(IF($I$3&lt;&gt;1,IF($I$3&gt;A266,IF((A266/$I$3)*100&gt;100,100,(A266/$I$3)*100),100),0)&gt;InputFiled!$E$3*100,InputFiled!$E$3*100,IF($I$3&lt;&gt;1,IF($I$3&gt;A266,IF((A266/$I$3)*100&gt;100,100,(A266/$I$3)*100),100),0))</f>
        <v>35.599606815203146</v>
      </c>
      <c r="D266" s="1">
        <f t="shared" si="16"/>
        <v>2.2055893180622919</v>
      </c>
      <c r="E266">
        <f>IF(ROUNDDOWN(E265-0.1,1)&lt;InputFiled!$F$3*100,InputFiled!$F$3*100,ROUNDDOWN(E265-0.1,1))</f>
        <v>63.8</v>
      </c>
      <c r="F266">
        <f t="shared" si="17"/>
        <v>12970.139672587948</v>
      </c>
      <c r="G266" s="1">
        <f>IF(F266/$F$4&gt;InputFiled!$D$3,InputFiled!$D$3,F266/$F$4)</f>
        <v>1.2180720698267351</v>
      </c>
      <c r="L266" s="1">
        <f>IF((C266/100)&lt;InputFiled!$E$3,IF(E266/100&gt;InputFiled!$F$3,IF(F266/$F$4&gt;InputFiled!$D$3,0,IF(G266=InputFiled!$D$3,0,G266-D266)),0),0)</f>
        <v>-0.98751724823555675</v>
      </c>
    </row>
    <row r="267" spans="1:12">
      <c r="A267">
        <f t="shared" si="18"/>
        <v>4360</v>
      </c>
      <c r="B267">
        <f t="shared" si="19"/>
        <v>23534.31111111111</v>
      </c>
      <c r="C267" s="11">
        <f>IF(IF($I$3&lt;&gt;1,IF($I$3&gt;A267,IF((A267/$I$3)*100&gt;100,100,(A267/$I$3)*100),100),0)&gt;InputFiled!$E$3*100,InputFiled!$E$3*100,IF($I$3&lt;&gt;1,IF($I$3&gt;A267,IF((A267/$I$3)*100&gt;100,100,(A267/$I$3)*100),100),0))</f>
        <v>35.714285714285715</v>
      </c>
      <c r="D267" s="1">
        <f t="shared" si="16"/>
        <v>2.2101910828025479</v>
      </c>
      <c r="E267">
        <f>IF(ROUNDDOWN(E266-0.1,1)&lt;InputFiled!$F$3*100,InputFiled!$F$3*100,ROUNDDOWN(E266-0.1,1))</f>
        <v>63.7</v>
      </c>
      <c r="F267">
        <f t="shared" si="17"/>
        <v>12990.499389499388</v>
      </c>
      <c r="G267" s="1">
        <f>IF(F267/$F$4&gt;InputFiled!$D$3,InputFiled!$D$3,F267/$F$4)</f>
        <v>1.2199841234472384</v>
      </c>
      <c r="L267" s="1">
        <f>IF((C267/100)&lt;InputFiled!$E$3,IF(E267/100&gt;InputFiled!$F$3,IF(F267/$F$4&gt;InputFiled!$D$3,0,IF(G267=InputFiled!$D$3,0,G267-D267)),0),0)</f>
        <v>-0.99020695935530956</v>
      </c>
    </row>
    <row r="268" spans="1:12">
      <c r="A268">
        <f t="shared" si="18"/>
        <v>4374</v>
      </c>
      <c r="B268">
        <f t="shared" si="19"/>
        <v>23583.311111111107</v>
      </c>
      <c r="C268" s="11">
        <f>IF(IF($I$3&lt;&gt;1,IF($I$3&gt;A268,IF((A268/$I$3)*100&gt;100,100,(A268/$I$3)*100),100),0)&gt;InputFiled!$E$3*100,InputFiled!$E$3*100,IF($I$3&lt;&gt;1,IF($I$3&gt;A268,IF((A268/$I$3)*100&gt;100,100,(A268/$I$3)*100),100),0))</f>
        <v>35.828964613368278</v>
      </c>
      <c r="D268" s="1">
        <f t="shared" si="16"/>
        <v>2.2147928475428036</v>
      </c>
      <c r="E268">
        <f>IF(ROUNDDOWN(E267-0.1,1)&lt;InputFiled!$F$3*100,InputFiled!$F$3*100,ROUNDDOWN(E267-0.1,1))</f>
        <v>63.6</v>
      </c>
      <c r="F268">
        <f t="shared" si="17"/>
        <v>13010.923130677846</v>
      </c>
      <c r="G268" s="1">
        <f>IF(F268/$F$4&gt;InputFiled!$D$3,InputFiled!$D$3,F268/$F$4)</f>
        <v>1.221902189814976</v>
      </c>
      <c r="L268" s="1">
        <f>IF((C268/100)&lt;InputFiled!$E$3,IF(E268/100&gt;InputFiled!$F$3,IF(F268/$F$4&gt;InputFiled!$D$3,0,IF(G268=InputFiled!$D$3,0,G268-D268)),0),0)</f>
        <v>-0.99289065772782759</v>
      </c>
    </row>
    <row r="269" spans="1:12">
      <c r="A269">
        <f t="shared" si="18"/>
        <v>4388</v>
      </c>
      <c r="B269">
        <f t="shared" si="19"/>
        <v>23632.311111111107</v>
      </c>
      <c r="C269" s="11">
        <f>IF(IF($I$3&lt;&gt;1,IF($I$3&gt;A269,IF((A269/$I$3)*100&gt;100,100,(A269/$I$3)*100),100),0)&gt;InputFiled!$E$3*100,InputFiled!$E$3*100,IF($I$3&lt;&gt;1,IF($I$3&gt;A269,IF((A269/$I$3)*100&gt;100,100,(A269/$I$3)*100),100),0))</f>
        <v>35.943643512450848</v>
      </c>
      <c r="D269" s="1">
        <f t="shared" si="16"/>
        <v>2.2193946122830597</v>
      </c>
      <c r="E269">
        <f>IF(ROUNDDOWN(E268-0.1,1)&lt;InputFiled!$F$3*100,InputFiled!$F$3*100,ROUNDDOWN(E268-0.1,1))</f>
        <v>63.5</v>
      </c>
      <c r="F269">
        <f t="shared" si="17"/>
        <v>13031.411198600174</v>
      </c>
      <c r="G269" s="1">
        <f>IF(F269/$F$4&gt;InputFiled!$D$3,InputFiled!$D$3,F269/$F$4)</f>
        <v>1.2238262973366276</v>
      </c>
      <c r="L269" s="1">
        <f>IF((C269/100)&lt;InputFiled!$E$3,IF(E269/100&gt;InputFiled!$F$3,IF(F269/$F$4&gt;InputFiled!$D$3,0,IF(G269=InputFiled!$D$3,0,G269-D269)),0),0)</f>
        <v>-0.99556831494643205</v>
      </c>
    </row>
    <row r="270" spans="1:12">
      <c r="A270">
        <f t="shared" si="18"/>
        <v>4402</v>
      </c>
      <c r="B270">
        <f t="shared" si="19"/>
        <v>23681.31111111111</v>
      </c>
      <c r="C270" s="11">
        <f>IF(IF($I$3&lt;&gt;1,IF($I$3&gt;A270,IF((A270/$I$3)*100&gt;100,100,(A270/$I$3)*100),100),0)&gt;InputFiled!$E$3*100,InputFiled!$E$3*100,IF($I$3&lt;&gt;1,IF($I$3&gt;A270,IF((A270/$I$3)*100&gt;100,100,(A270/$I$3)*100),100),0))</f>
        <v>36.058322411533425</v>
      </c>
      <c r="D270" s="1">
        <f t="shared" si="16"/>
        <v>2.2239963770233158</v>
      </c>
      <c r="E270">
        <f>IF(ROUNDDOWN(E269-0.1,1)&lt;InputFiled!$F$3*100,InputFiled!$F$3*100,ROUNDDOWN(E269-0.1,1))</f>
        <v>63.4</v>
      </c>
      <c r="F270">
        <f t="shared" si="17"/>
        <v>13051.963897651594</v>
      </c>
      <c r="G270" s="1">
        <f>IF(F270/$F$4&gt;InputFiled!$D$3,InputFiled!$D$3,F270/$F$4)</f>
        <v>1.2257564745980956</v>
      </c>
      <c r="L270" s="1">
        <f>IF((C270/100)&lt;InputFiled!$E$3,IF(E270/100&gt;InputFiled!$F$3,IF(F270/$F$4&gt;InputFiled!$D$3,0,IF(G270=InputFiled!$D$3,0,G270-D270)),0),0)</f>
        <v>-0.9982399024252202</v>
      </c>
    </row>
    <row r="271" spans="1:12">
      <c r="A271">
        <f t="shared" si="18"/>
        <v>4416</v>
      </c>
      <c r="B271">
        <f t="shared" si="19"/>
        <v>23730.31111111111</v>
      </c>
      <c r="C271" s="11">
        <f>IF(IF($I$3&lt;&gt;1,IF($I$3&gt;A271,IF((A271/$I$3)*100&gt;100,100,(A271/$I$3)*100),100),0)&gt;InputFiled!$E$3*100,InputFiled!$E$3*100,IF($I$3&lt;&gt;1,IF($I$3&gt;A271,IF((A271/$I$3)*100&gt;100,100,(A271/$I$3)*100),100),0))</f>
        <v>36.173001310615987</v>
      </c>
      <c r="D271" s="1">
        <f t="shared" si="16"/>
        <v>2.2285981417635718</v>
      </c>
      <c r="E271">
        <f>IF(ROUNDDOWN(E270-0.1,1)&lt;InputFiled!$F$3*100,InputFiled!$F$3*100,ROUNDDOWN(E270-0.1,1))</f>
        <v>63.3</v>
      </c>
      <c r="F271">
        <f t="shared" si="17"/>
        <v>13072.581534140774</v>
      </c>
      <c r="G271" s="1">
        <f>IF(F271/$F$4&gt;InputFiled!$D$3,InputFiled!$D$3,F271/$F$4)</f>
        <v>1.2276927503659183</v>
      </c>
      <c r="L271" s="1">
        <f>IF((C271/100)&lt;InputFiled!$E$3,IF(E271/100&gt;InputFiled!$F$3,IF(F271/$F$4&gt;InputFiled!$D$3,0,IF(G271=InputFiled!$D$3,0,G271-D271)),0),0)</f>
        <v>-1.0009053913976536</v>
      </c>
    </row>
    <row r="272" spans="1:12">
      <c r="A272">
        <f t="shared" si="18"/>
        <v>4430</v>
      </c>
      <c r="B272">
        <f t="shared" si="19"/>
        <v>23779.31111111111</v>
      </c>
      <c r="C272" s="11">
        <f>IF(IF($I$3&lt;&gt;1,IF($I$3&gt;A272,IF((A272/$I$3)*100&gt;100,100,(A272/$I$3)*100),100),0)&gt;InputFiled!$E$3*100,InputFiled!$E$3*100,IF($I$3&lt;&gt;1,IF($I$3&gt;A272,IF((A272/$I$3)*100&gt;100,100,(A272/$I$3)*100),100),0))</f>
        <v>36.287680209698557</v>
      </c>
      <c r="D272" s="1">
        <f t="shared" si="16"/>
        <v>2.2331999065038275</v>
      </c>
      <c r="E272">
        <f>IF(ROUNDDOWN(E271-0.1,1)&lt;InputFiled!$F$3*100,InputFiled!$F$3*100,ROUNDDOWN(E271-0.1,1))</f>
        <v>63.2</v>
      </c>
      <c r="F272">
        <f t="shared" si="17"/>
        <v>13093.264416315047</v>
      </c>
      <c r="G272" s="1">
        <f>IF(F272/$F$4&gt;InputFiled!$D$3,InputFiled!$D$3,F272/$F$4)</f>
        <v>1.2296351535887029</v>
      </c>
      <c r="L272" s="1">
        <f>IF((C272/100)&lt;InputFiled!$E$3,IF(E272/100&gt;InputFiled!$F$3,IF(F272/$F$4&gt;InputFiled!$D$3,0,IF(G272=InputFiled!$D$3,0,G272-D272)),0),0)</f>
        <v>-1.0035647529151246</v>
      </c>
    </row>
    <row r="273" spans="1:12">
      <c r="A273">
        <f t="shared" si="18"/>
        <v>4444</v>
      </c>
      <c r="B273">
        <f t="shared" si="19"/>
        <v>23828.31111111111</v>
      </c>
      <c r="C273" s="11">
        <f>IF(IF($I$3&lt;&gt;1,IF($I$3&gt;A273,IF((A273/$I$3)*100&gt;100,100,(A273/$I$3)*100),100),0)&gt;InputFiled!$E$3*100,InputFiled!$E$3*100,IF($I$3&lt;&gt;1,IF($I$3&gt;A273,IF((A273/$I$3)*100&gt;100,100,(A273/$I$3)*100),100),0))</f>
        <v>36.402359108781127</v>
      </c>
      <c r="D273" s="1">
        <f t="shared" si="16"/>
        <v>2.2378016712440836</v>
      </c>
      <c r="E273">
        <f>IF(ROUNDDOWN(E272-0.1,1)&lt;InputFiled!$F$3*100,InputFiled!$F$3*100,ROUNDDOWN(E272-0.1,1))</f>
        <v>63.1</v>
      </c>
      <c r="F273">
        <f t="shared" si="17"/>
        <v>13114.012854375769</v>
      </c>
      <c r="G273" s="1">
        <f>IF(F273/$F$4&gt;InputFiled!$D$3,InputFiled!$D$3,F273/$F$4)</f>
        <v>1.2315837133985643</v>
      </c>
      <c r="L273" s="1">
        <f>IF((C273/100)&lt;InputFiled!$E$3,IF(E273/100&gt;InputFiled!$F$3,IF(F273/$F$4&gt;InputFiled!$D$3,0,IF(G273=InputFiled!$D$3,0,G273-D273)),0),0)</f>
        <v>-1.0062179578455193</v>
      </c>
    </row>
    <row r="274" spans="1:12">
      <c r="A274">
        <f t="shared" si="18"/>
        <v>4458</v>
      </c>
      <c r="B274">
        <f t="shared" si="19"/>
        <v>23877.31111111111</v>
      </c>
      <c r="C274" s="11">
        <f>IF(IF($I$3&lt;&gt;1,IF($I$3&gt;A274,IF((A274/$I$3)*100&gt;100,100,(A274/$I$3)*100),100),0)&gt;InputFiled!$E$3*100,InputFiled!$E$3*100,IF($I$3&lt;&gt;1,IF($I$3&gt;A274,IF((A274/$I$3)*100&gt;100,100,(A274/$I$3)*100),100),0))</f>
        <v>36.517038007863697</v>
      </c>
      <c r="D274" s="1">
        <f t="shared" si="16"/>
        <v>2.2424034359843397</v>
      </c>
      <c r="E274">
        <f>IF(ROUNDDOWN(E273-0.1,1)&lt;InputFiled!$F$3*100,InputFiled!$F$3*100,ROUNDDOWN(E273-0.1,1))</f>
        <v>63</v>
      </c>
      <c r="F274">
        <f t="shared" si="17"/>
        <v>13134.827160493825</v>
      </c>
      <c r="G274" s="1">
        <f>IF(F274/$F$4&gt;InputFiled!$D$3,InputFiled!$D$3,F274/$F$4)</f>
        <v>1.233538459112584</v>
      </c>
      <c r="L274" s="1">
        <f>IF((C274/100)&lt;InputFiled!$E$3,IF(E274/100&gt;InputFiled!$F$3,IF(F274/$F$4&gt;InputFiled!$D$3,0,IF(G274=InputFiled!$D$3,0,G274-D274)),0),0)</f>
        <v>-1.0088649768717557</v>
      </c>
    </row>
    <row r="275" spans="1:12">
      <c r="A275">
        <f t="shared" si="18"/>
        <v>4472</v>
      </c>
      <c r="B275">
        <f t="shared" si="19"/>
        <v>23926.31111111111</v>
      </c>
      <c r="C275" s="11">
        <f>IF(IF($I$3&lt;&gt;1,IF($I$3&gt;A275,IF((A275/$I$3)*100&gt;100,100,(A275/$I$3)*100),100),0)&gt;InputFiled!$E$3*100,InputFiled!$E$3*100,IF($I$3&lt;&gt;1,IF($I$3&gt;A275,IF((A275/$I$3)*100&gt;100,100,(A275/$I$3)*100),100),0))</f>
        <v>36.631716906946266</v>
      </c>
      <c r="D275" s="1">
        <f t="shared" si="16"/>
        <v>2.2470052007245953</v>
      </c>
      <c r="E275">
        <f>IF(ROUNDDOWN(E274-0.1,1)&lt;InputFiled!$F$3*100,InputFiled!$F$3*100,ROUNDDOWN(E274-0.1,1))</f>
        <v>62.9</v>
      </c>
      <c r="F275">
        <f t="shared" si="17"/>
        <v>13155.707648825295</v>
      </c>
      <c r="G275" s="1">
        <f>IF(F275/$F$4&gt;InputFiled!$D$3,InputFiled!$D$3,F275/$F$4)</f>
        <v>1.2354994202342795</v>
      </c>
      <c r="L275" s="1">
        <f>IF((C275/100)&lt;InputFiled!$E$3,IF(E275/100&gt;InputFiled!$F$3,IF(F275/$F$4&gt;InputFiled!$D$3,0,IF(G275=InputFiled!$D$3,0,G275-D275)),0),0)</f>
        <v>-1.0115057804903158</v>
      </c>
    </row>
    <row r="276" spans="1:12">
      <c r="A276">
        <f t="shared" si="18"/>
        <v>4486</v>
      </c>
      <c r="B276">
        <f t="shared" si="19"/>
        <v>23975.311111111107</v>
      </c>
      <c r="C276" s="11">
        <f>IF(IF($I$3&lt;&gt;1,IF($I$3&gt;A276,IF((A276/$I$3)*100&gt;100,100,(A276/$I$3)*100),100),0)&gt;InputFiled!$E$3*100,InputFiled!$E$3*100,IF($I$3&lt;&gt;1,IF($I$3&gt;A276,IF((A276/$I$3)*100&gt;100,100,(A276/$I$3)*100),100),0))</f>
        <v>36.746395806028829</v>
      </c>
      <c r="D276" s="1">
        <f t="shared" si="16"/>
        <v>2.251606965464851</v>
      </c>
      <c r="E276">
        <f>IF(ROUNDDOWN(E275-0.1,1)&lt;InputFiled!$F$3*100,InputFiled!$F$3*100,ROUNDDOWN(E275-0.1,1))</f>
        <v>62.8</v>
      </c>
      <c r="F276">
        <f t="shared" si="17"/>
        <v>13176.654635527246</v>
      </c>
      <c r="G276" s="1">
        <f>IF(F276/$F$4&gt;InputFiled!$D$3,InputFiled!$D$3,F276/$F$4)</f>
        <v>1.2374666264550886</v>
      </c>
      <c r="L276" s="1">
        <f>IF((C276/100)&lt;InputFiled!$E$3,IF(E276/100&gt;InputFiled!$F$3,IF(F276/$F$4&gt;InputFiled!$D$3,0,IF(G276=InputFiled!$D$3,0,G276-D276)),0),0)</f>
        <v>-1.0141403390097623</v>
      </c>
    </row>
    <row r="277" spans="1:12">
      <c r="A277">
        <f t="shared" si="18"/>
        <v>4500</v>
      </c>
      <c r="B277">
        <f t="shared" si="19"/>
        <v>24024.311111111107</v>
      </c>
      <c r="C277" s="11">
        <f>IF(IF($I$3&lt;&gt;1,IF($I$3&gt;A277,IF((A277/$I$3)*100&gt;100,100,(A277/$I$3)*100),100),0)&gt;InputFiled!$E$3*100,InputFiled!$E$3*100,IF($I$3&lt;&gt;1,IF($I$3&gt;A277,IF((A277/$I$3)*100&gt;100,100,(A277/$I$3)*100),100),0))</f>
        <v>36.861074705111399</v>
      </c>
      <c r="D277" s="1">
        <f t="shared" si="16"/>
        <v>2.256208730205107</v>
      </c>
      <c r="E277">
        <f>IF(ROUNDDOWN(E276-0.1,1)&lt;InputFiled!$F$3*100,InputFiled!$F$3*100,ROUNDDOWN(E276-0.1,1))</f>
        <v>62.7</v>
      </c>
      <c r="F277">
        <f t="shared" si="17"/>
        <v>13197.6684387737</v>
      </c>
      <c r="G277" s="1">
        <f>IF(F277/$F$4&gt;InputFiled!$D$3,InputFiled!$D$3,F277/$F$4)</f>
        <v>1.2394401076558685</v>
      </c>
      <c r="L277" s="1">
        <f>IF((C277/100)&lt;InputFiled!$E$3,IF(E277/100&gt;InputFiled!$F$3,IF(F277/$F$4&gt;InputFiled!$D$3,0,IF(G277=InputFiled!$D$3,0,G277-D277)),0),0)</f>
        <v>-1.0167686225492385</v>
      </c>
    </row>
    <row r="278" spans="1:12">
      <c r="A278">
        <f t="shared" si="18"/>
        <v>4514</v>
      </c>
      <c r="B278">
        <f t="shared" si="19"/>
        <v>24073.311111111114</v>
      </c>
      <c r="C278" s="11">
        <f>IF(IF($I$3&lt;&gt;1,IF($I$3&gt;A278,IF((A278/$I$3)*100&gt;100,100,(A278/$I$3)*100),100),0)&gt;InputFiled!$E$3*100,InputFiled!$E$3*100,IF($I$3&lt;&gt;1,IF($I$3&gt;A278,IF((A278/$I$3)*100&gt;100,100,(A278/$I$3)*100),100),0))</f>
        <v>36.975753604193976</v>
      </c>
      <c r="D278" s="1">
        <f t="shared" si="16"/>
        <v>2.2608104949453636</v>
      </c>
      <c r="E278">
        <f>IF(ROUNDDOWN(E277-0.1,1)&lt;InputFiled!$F$3*100,InputFiled!$F$3*100,ROUNDDOWN(E277-0.1,1))</f>
        <v>62.6</v>
      </c>
      <c r="F278">
        <f t="shared" si="17"/>
        <v>13218.749378771741</v>
      </c>
      <c r="G278" s="1">
        <f>IF(F278/$F$4&gt;InputFiled!$D$3,InputFiled!$D$3,F278/$F$4)</f>
        <v>1.241419893908408</v>
      </c>
      <c r="L278" s="1">
        <f>IF((C278/100)&lt;InputFiled!$E$3,IF(E278/100&gt;InputFiled!$F$3,IF(F278/$F$4&gt;InputFiled!$D$3,0,IF(G278=InputFiled!$D$3,0,G278-D278)),0),0)</f>
        <v>-1.0193906010369556</v>
      </c>
    </row>
    <row r="279" spans="1:12">
      <c r="A279">
        <f t="shared" si="18"/>
        <v>4528</v>
      </c>
      <c r="B279">
        <f t="shared" si="19"/>
        <v>24122.31111111111</v>
      </c>
      <c r="C279" s="11">
        <f>IF(IF($I$3&lt;&gt;1,IF($I$3&gt;A279,IF((A279/$I$3)*100&gt;100,100,(A279/$I$3)*100),100),0)&gt;InputFiled!$E$3*100,InputFiled!$E$3*100,IF($I$3&lt;&gt;1,IF($I$3&gt;A279,IF((A279/$I$3)*100&gt;100,100,(A279/$I$3)*100),100),0))</f>
        <v>37.090432503276539</v>
      </c>
      <c r="D279" s="1">
        <f t="shared" si="16"/>
        <v>2.2654122596856192</v>
      </c>
      <c r="E279">
        <f>IF(ROUNDDOWN(E278-0.1,1)&lt;InputFiled!$F$3*100,InputFiled!$F$3*100,ROUNDDOWN(E278-0.1,1))</f>
        <v>62.5</v>
      </c>
      <c r="F279">
        <f t="shared" si="17"/>
        <v>13239.897777777776</v>
      </c>
      <c r="G279" s="1">
        <f>IF(F279/$F$4&gt;InputFiled!$D$3,InputFiled!$D$3,F279/$F$4)</f>
        <v>1.2434060154769557</v>
      </c>
      <c r="L279" s="1">
        <f>IF((C279/100)&lt;InputFiled!$E$3,IF(E279/100&gt;InputFiled!$F$3,IF(F279/$F$4&gt;InputFiled!$D$3,0,IF(G279=InputFiled!$D$3,0,G279-D279)),0),0)</f>
        <v>-1.0220062442086635</v>
      </c>
    </row>
    <row r="280" spans="1:12">
      <c r="A280">
        <f t="shared" si="18"/>
        <v>4542</v>
      </c>
      <c r="B280">
        <f t="shared" si="19"/>
        <v>24171.31111111111</v>
      </c>
      <c r="C280" s="11">
        <f>IF(IF($I$3&lt;&gt;1,IF($I$3&gt;A280,IF((A280/$I$3)*100&gt;100,100,(A280/$I$3)*100),100),0)&gt;InputFiled!$E$3*100,InputFiled!$E$3*100,IF($I$3&lt;&gt;1,IF($I$3&gt;A280,IF((A280/$I$3)*100&gt;100,100,(A280/$I$3)*100),100),0))</f>
        <v>37.205111402359108</v>
      </c>
      <c r="D280" s="1">
        <f t="shared" si="16"/>
        <v>2.2700140244258753</v>
      </c>
      <c r="E280">
        <f>IF(ROUNDDOWN(E279-0.1,1)&lt;InputFiled!$F$3*100,InputFiled!$F$3*100,ROUNDDOWN(E279-0.1,1))</f>
        <v>62.4</v>
      </c>
      <c r="F280">
        <f t="shared" si="17"/>
        <v>13261.113960113958</v>
      </c>
      <c r="G280" s="1">
        <f>IF(F280/$F$4&gt;InputFiled!$D$3,InputFiled!$D$3,F280/$F$4)</f>
        <v>1.2453985028197616</v>
      </c>
      <c r="L280" s="1">
        <f>IF((C280/100)&lt;InputFiled!$E$3,IF(E280/100&gt;InputFiled!$F$3,IF(F280/$F$4&gt;InputFiled!$D$3,0,IF(G280=InputFiled!$D$3,0,G280-D280)),0),0)</f>
        <v>-1.0246155216061137</v>
      </c>
    </row>
    <row r="281" spans="1:12">
      <c r="A281">
        <f t="shared" si="18"/>
        <v>4556</v>
      </c>
      <c r="B281">
        <f t="shared" si="19"/>
        <v>24220.31111111111</v>
      </c>
      <c r="C281" s="11">
        <f>IF(IF($I$3&lt;&gt;1,IF($I$3&gt;A281,IF((A281/$I$3)*100&gt;100,100,(A281/$I$3)*100),100),0)&gt;InputFiled!$E$3*100,InputFiled!$E$3*100,IF($I$3&lt;&gt;1,IF($I$3&gt;A281,IF((A281/$I$3)*100&gt;100,100,(A281/$I$3)*100),100),0))</f>
        <v>37.319790301441678</v>
      </c>
      <c r="D281" s="1">
        <f t="shared" si="16"/>
        <v>2.2746157891661314</v>
      </c>
      <c r="E281">
        <f>IF(ROUNDDOWN(E280-0.1,1)&lt;InputFiled!$F$3*100,InputFiled!$F$3*100,ROUNDDOWN(E280-0.1,1))</f>
        <v>62.3</v>
      </c>
      <c r="F281">
        <f t="shared" si="17"/>
        <v>13282.398252184768</v>
      </c>
      <c r="G281" s="1">
        <f>IF(F281/$F$4&gt;InputFiled!$D$3,InputFiled!$D$3,F281/$F$4)</f>
        <v>1.2473973865906343</v>
      </c>
      <c r="L281" s="1">
        <f>IF((C281/100)&lt;InputFiled!$E$3,IF(E281/100&gt;InputFiled!$F$3,IF(F281/$F$4&gt;InputFiled!$D$3,0,IF(G281=InputFiled!$D$3,0,G281-D281)),0),0)</f>
        <v>-1.0272184025754971</v>
      </c>
    </row>
    <row r="282" spans="1:12">
      <c r="A282">
        <f t="shared" si="18"/>
        <v>4570</v>
      </c>
      <c r="B282">
        <f t="shared" si="19"/>
        <v>24269.31111111111</v>
      </c>
      <c r="C282" s="11">
        <f>IF(IF($I$3&lt;&gt;1,IF($I$3&gt;A282,IF((A282/$I$3)*100&gt;100,100,(A282/$I$3)*100),100),0)&gt;InputFiled!$E$3*100,InputFiled!$E$3*100,IF($I$3&lt;&gt;1,IF($I$3&gt;A282,IF((A282/$I$3)*100&gt;100,100,(A282/$I$3)*100),100),0))</f>
        <v>37.434469200524248</v>
      </c>
      <c r="D282" s="1">
        <f t="shared" si="16"/>
        <v>2.279217553906387</v>
      </c>
      <c r="E282">
        <f>IF(ROUNDDOWN(E281-0.1,1)&lt;InputFiled!$F$3*100,InputFiled!$F$3*100,ROUNDDOWN(E281-0.1,1))</f>
        <v>62.2</v>
      </c>
      <c r="F282">
        <f t="shared" si="17"/>
        <v>13303.750982493746</v>
      </c>
      <c r="G282" s="1">
        <f>IF(F282/$F$4&gt;InputFiled!$D$3,InputFiled!$D$3,F282/$F$4)</f>
        <v>1.2494026976405128</v>
      </c>
      <c r="L282" s="1">
        <f>IF((C282/100)&lt;InputFiled!$E$3,IF(E282/100&gt;InputFiled!$F$3,IF(F282/$F$4&gt;InputFiled!$D$3,0,IF(G282=InputFiled!$D$3,0,G282-D282)),0),0)</f>
        <v>-1.0298148562658742</v>
      </c>
    </row>
    <row r="283" spans="1:12">
      <c r="A283">
        <f t="shared" si="18"/>
        <v>4584</v>
      </c>
      <c r="B283">
        <f t="shared" si="19"/>
        <v>24318.31111111111</v>
      </c>
      <c r="C283" s="11">
        <f>IF(IF($I$3&lt;&gt;1,IF($I$3&gt;A283,IF((A283/$I$3)*100&gt;100,100,(A283/$I$3)*100),100),0)&gt;InputFiled!$E$3*100,InputFiled!$E$3*100,IF($I$3&lt;&gt;1,IF($I$3&gt;A283,IF((A283/$I$3)*100&gt;100,100,(A283/$I$3)*100),100),0))</f>
        <v>37.549148099606818</v>
      </c>
      <c r="D283" s="1">
        <f t="shared" si="16"/>
        <v>2.2838193186466431</v>
      </c>
      <c r="E283">
        <f>IF(ROUNDDOWN(E282-0.1,1)&lt;InputFiled!$F$3*100,InputFiled!$F$3*100,ROUNDDOWN(E282-0.1,1))</f>
        <v>62.1</v>
      </c>
      <c r="F283">
        <f t="shared" si="17"/>
        <v>13325.172481660402</v>
      </c>
      <c r="G283" s="1">
        <f>IF(F283/$F$4&gt;InputFiled!$D$3,InputFiled!$D$3,F283/$F$4)</f>
        <v>1.2514144670190543</v>
      </c>
      <c r="L283" s="1">
        <f>IF((C283/100)&lt;InputFiled!$E$3,IF(E283/100&gt;InputFiled!$F$3,IF(F283/$F$4&gt;InputFiled!$D$3,0,IF(G283=InputFiled!$D$3,0,G283-D283)),0),0)</f>
        <v>-1.0324048516275888</v>
      </c>
    </row>
    <row r="284" spans="1:12">
      <c r="A284">
        <f t="shared" si="18"/>
        <v>4598</v>
      </c>
      <c r="B284">
        <f t="shared" si="19"/>
        <v>24367.311111111107</v>
      </c>
      <c r="C284" s="11">
        <f>IF(IF($I$3&lt;&gt;1,IF($I$3&gt;A284,IF((A284/$I$3)*100&gt;100,100,(A284/$I$3)*100),100),0)&gt;InputFiled!$E$3*100,InputFiled!$E$3*100,IF($I$3&lt;&gt;1,IF($I$3&gt;A284,IF((A284/$I$3)*100&gt;100,100,(A284/$I$3)*100),100),0))</f>
        <v>37.66382699868938</v>
      </c>
      <c r="D284" s="1">
        <f t="shared" si="16"/>
        <v>2.2884210833868988</v>
      </c>
      <c r="E284">
        <f>IF(ROUNDDOWN(E283-0.1,1)&lt;InputFiled!$F$3*100,InputFiled!$F$3*100,ROUNDDOWN(E283-0.1,1))</f>
        <v>62</v>
      </c>
      <c r="F284">
        <f t="shared" si="17"/>
        <v>13346.663082437275</v>
      </c>
      <c r="G284" s="1">
        <f>IF(F284/$F$4&gt;InputFiled!$D$3,InputFiled!$D$3,F284/$F$4)</f>
        <v>1.2534327259762366</v>
      </c>
      <c r="L284" s="1">
        <f>IF((C284/100)&lt;InputFiled!$E$3,IF(E284/100&gt;InputFiled!$F$3,IF(F284/$F$4&gt;InputFiled!$D$3,0,IF(G284=InputFiled!$D$3,0,G284-D284)),0),0)</f>
        <v>-1.0349883574106622</v>
      </c>
    </row>
    <row r="285" spans="1:12">
      <c r="A285">
        <f t="shared" si="18"/>
        <v>4612</v>
      </c>
      <c r="B285">
        <f t="shared" si="19"/>
        <v>24416.31111111111</v>
      </c>
      <c r="C285" s="11">
        <f>IF(IF($I$3&lt;&gt;1,IF($I$3&gt;A285,IF((A285/$I$3)*100&gt;100,100,(A285/$I$3)*100),100),0)&gt;InputFiled!$E$3*100,InputFiled!$E$3*100,IF($I$3&lt;&gt;1,IF($I$3&gt;A285,IF((A285/$I$3)*100&gt;100,100,(A285/$I$3)*100),100),0))</f>
        <v>37.77850589777195</v>
      </c>
      <c r="D285" s="1">
        <f t="shared" si="16"/>
        <v>2.2930228481271548</v>
      </c>
      <c r="E285">
        <f>IF(ROUNDDOWN(E284-0.1,1)&lt;InputFiled!$F$3*100,InputFiled!$F$3*100,ROUNDDOWN(E284-0.1,1))</f>
        <v>61.9</v>
      </c>
      <c r="F285">
        <f t="shared" si="17"/>
        <v>13368.223119727158</v>
      </c>
      <c r="G285" s="1">
        <f>IF(F285/$F$4&gt;InputFiled!$D$3,InputFiled!$D$3,F285/$F$4)</f>
        <v>1.2554575059639752</v>
      </c>
      <c r="L285" s="1">
        <f>IF((C285/100)&lt;InputFiled!$E$3,IF(E285/100&gt;InputFiled!$F$3,IF(F285/$F$4&gt;InputFiled!$D$3,0,IF(G285=InputFiled!$D$3,0,G285-D285)),0),0)</f>
        <v>-1.0375653421631796</v>
      </c>
    </row>
    <row r="286" spans="1:12">
      <c r="A286">
        <f t="shared" si="18"/>
        <v>4626</v>
      </c>
      <c r="B286">
        <f t="shared" si="19"/>
        <v>24465.31111111111</v>
      </c>
      <c r="C286" s="11">
        <f>IF(IF($I$3&lt;&gt;1,IF($I$3&gt;A286,IF((A286/$I$3)*100&gt;100,100,(A286/$I$3)*100),100),0)&gt;InputFiled!$E$3*100,InputFiled!$E$3*100,IF($I$3&lt;&gt;1,IF($I$3&gt;A286,IF((A286/$I$3)*100&gt;100,100,(A286/$I$3)*100),100),0))</f>
        <v>37.89318479685452</v>
      </c>
      <c r="D286" s="1">
        <f t="shared" si="16"/>
        <v>2.2976246128674109</v>
      </c>
      <c r="E286">
        <f>IF(ROUNDDOWN(E285-0.1,1)&lt;InputFiled!$F$3*100,InputFiled!$F$3*100,ROUNDDOWN(E285-0.1,1))</f>
        <v>61.8</v>
      </c>
      <c r="F286">
        <f t="shared" si="17"/>
        <v>13389.852930600502</v>
      </c>
      <c r="G286" s="1">
        <f>IF(F286/$F$4&gt;InputFiled!$D$3,InputFiled!$D$3,F286/$F$4)</f>
        <v>1.2574888386377581</v>
      </c>
      <c r="L286" s="1">
        <f>IF((C286/100)&lt;InputFiled!$E$3,IF(E286/100&gt;InputFiled!$F$3,IF(F286/$F$4&gt;InputFiled!$D$3,0,IF(G286=InputFiled!$D$3,0,G286-D286)),0),0)</f>
        <v>-1.0401357742296529</v>
      </c>
    </row>
    <row r="287" spans="1:12">
      <c r="A287">
        <f t="shared" si="18"/>
        <v>4640</v>
      </c>
      <c r="B287">
        <f t="shared" si="19"/>
        <v>24514.31111111111</v>
      </c>
      <c r="C287" s="11">
        <f>IF(IF($I$3&lt;&gt;1,IF($I$3&gt;A287,IF((A287/$I$3)*100&gt;100,100,(A287/$I$3)*100),100),0)&gt;InputFiled!$E$3*100,InputFiled!$E$3*100,IF($I$3&lt;&gt;1,IF($I$3&gt;A287,IF((A287/$I$3)*100&gt;100,100,(A287/$I$3)*100),100),0))</f>
        <v>38.00786369593709</v>
      </c>
      <c r="D287" s="1">
        <f t="shared" si="16"/>
        <v>2.302226377607667</v>
      </c>
      <c r="E287">
        <f>IF(ROUNDDOWN(E286-0.1,1)&lt;InputFiled!$F$3*100,InputFiled!$F$3*100,ROUNDDOWN(E286-0.1,1))</f>
        <v>61.7</v>
      </c>
      <c r="F287">
        <f t="shared" si="17"/>
        <v>13411.552854312982</v>
      </c>
      <c r="G287" s="1">
        <f>IF(F287/$F$4&gt;InputFiled!$D$3,InputFiled!$D$3,F287/$F$4)</f>
        <v>1.2595267558582954</v>
      </c>
      <c r="L287" s="1">
        <f>IF((C287/100)&lt;InputFiled!$E$3,IF(E287/100&gt;InputFiled!$F$3,IF(F287/$F$4&gt;InputFiled!$D$3,0,IF(G287=InputFiled!$D$3,0,G287-D287)),0),0)</f>
        <v>-1.0426996217493716</v>
      </c>
    </row>
    <row r="288" spans="1:12">
      <c r="A288">
        <f t="shared" si="18"/>
        <v>4654</v>
      </c>
      <c r="B288">
        <f t="shared" si="19"/>
        <v>24563.31111111111</v>
      </c>
      <c r="C288" s="11">
        <f>IF(IF($I$3&lt;&gt;1,IF($I$3&gt;A288,IF((A288/$I$3)*100&gt;100,100,(A288/$I$3)*100),100),0)&gt;InputFiled!$E$3*100,InputFiled!$E$3*100,IF($I$3&lt;&gt;1,IF($I$3&gt;A288,IF((A288/$I$3)*100&gt;100,100,(A288/$I$3)*100),100),0))</f>
        <v>38.122542595019659</v>
      </c>
      <c r="D288" s="1">
        <f t="shared" si="16"/>
        <v>2.3068281423479227</v>
      </c>
      <c r="E288">
        <f>IF(ROUNDDOWN(E287-0.1,1)&lt;InputFiled!$F$3*100,InputFiled!$F$3*100,ROUNDDOWN(E287-0.1,1))</f>
        <v>61.6</v>
      </c>
      <c r="F288">
        <f t="shared" si="17"/>
        <v>13433.32323232323</v>
      </c>
      <c r="G288" s="1">
        <f>IF(F288/$F$4&gt;InputFiled!$D$3,InputFiled!$D$3,F288/$F$4)</f>
        <v>1.2615712896931852</v>
      </c>
      <c r="L288" s="1">
        <f>IF((C288/100)&lt;InputFiled!$E$3,IF(E288/100&gt;InputFiled!$F$3,IF(F288/$F$4&gt;InputFiled!$D$3,0,IF(G288=InputFiled!$D$3,0,G288-D288)),0),0)</f>
        <v>-1.0452568526547374</v>
      </c>
    </row>
    <row r="289" spans="1:12">
      <c r="A289">
        <f t="shared" si="18"/>
        <v>4668</v>
      </c>
      <c r="B289">
        <f t="shared" si="19"/>
        <v>24612.31111111111</v>
      </c>
      <c r="C289" s="11">
        <f>IF(IF($I$3&lt;&gt;1,IF($I$3&gt;A289,IF((A289/$I$3)*100&gt;100,100,(A289/$I$3)*100),100),0)&gt;InputFiled!$E$3*100,InputFiled!$E$3*100,IF($I$3&lt;&gt;1,IF($I$3&gt;A289,IF((A289/$I$3)*100&gt;100,100,(A289/$I$3)*100),100),0))</f>
        <v>38.237221494102229</v>
      </c>
      <c r="D289" s="1">
        <f t="shared" si="16"/>
        <v>2.3114299070881787</v>
      </c>
      <c r="E289">
        <f>IF(ROUNDDOWN(E288-0.1,1)&lt;InputFiled!$F$3*100,InputFiled!$F$3*100,ROUNDDOWN(E288-0.1,1))</f>
        <v>61.5</v>
      </c>
      <c r="F289">
        <f t="shared" si="17"/>
        <v>13455.164408310748</v>
      </c>
      <c r="G289" s="1">
        <f>IF(F289/$F$4&gt;InputFiled!$D$3,InputFiled!$D$3,F289/$F$4)</f>
        <v>1.2636224724185952</v>
      </c>
      <c r="L289" s="1">
        <f>IF((C289/100)&lt;InputFiled!$E$3,IF(E289/100&gt;InputFiled!$F$3,IF(F289/$F$4&gt;InputFiled!$D$3,0,IF(G289=InputFiled!$D$3,0,G289-D289)),0),0)</f>
        <v>-1.0478074346695836</v>
      </c>
    </row>
    <row r="290" spans="1:12">
      <c r="A290">
        <f t="shared" si="18"/>
        <v>4682</v>
      </c>
      <c r="B290">
        <f t="shared" si="19"/>
        <v>24661.31111111111</v>
      </c>
      <c r="C290" s="11">
        <f>IF(IF($I$3&lt;&gt;1,IF($I$3&gt;A290,IF((A290/$I$3)*100&gt;100,100,(A290/$I$3)*100),100),0)&gt;InputFiled!$E$3*100,InputFiled!$E$3*100,IF($I$3&lt;&gt;1,IF($I$3&gt;A290,IF((A290/$I$3)*100&gt;100,100,(A290/$I$3)*100),100),0))</f>
        <v>38.351900393184799</v>
      </c>
      <c r="D290" s="1">
        <f t="shared" si="16"/>
        <v>2.3160316718284348</v>
      </c>
      <c r="E290">
        <f>IF(ROUNDDOWN(E289-0.1,1)&lt;InputFiled!$F$3*100,InputFiled!$F$3*100,ROUNDDOWN(E289-0.1,1))</f>
        <v>61.4</v>
      </c>
      <c r="F290">
        <f t="shared" si="17"/>
        <v>13477.07672819399</v>
      </c>
      <c r="G290" s="1">
        <f>IF(F290/$F$4&gt;InputFiled!$D$3,InputFiled!$D$3,F290/$F$4)</f>
        <v>1.2656803365209608</v>
      </c>
      <c r="L290" s="1">
        <f>IF((C290/100)&lt;InputFiled!$E$3,IF(E290/100&gt;InputFiled!$F$3,IF(F290/$F$4&gt;InputFiled!$D$3,0,IF(G290=InputFiled!$D$3,0,G290-D290)),0),0)</f>
        <v>-1.050351335307474</v>
      </c>
    </row>
    <row r="291" spans="1:12">
      <c r="A291">
        <f t="shared" si="18"/>
        <v>4696</v>
      </c>
      <c r="B291">
        <f t="shared" si="19"/>
        <v>24710.31111111111</v>
      </c>
      <c r="C291" s="11">
        <f>IF(IF($I$3&lt;&gt;1,IF($I$3&gt;A291,IF((A291/$I$3)*100&gt;100,100,(A291/$I$3)*100),100),0)&gt;InputFiled!$E$3*100,InputFiled!$E$3*100,IF($I$3&lt;&gt;1,IF($I$3&gt;A291,IF((A291/$I$3)*100&gt;100,100,(A291/$I$3)*100),100),0))</f>
        <v>38.466579292267369</v>
      </c>
      <c r="D291" s="1">
        <f t="shared" si="16"/>
        <v>2.3206334365686905</v>
      </c>
      <c r="E291">
        <f>IF(ROUNDDOWN(E290-0.1,1)&lt;InputFiled!$F$3*100,InputFiled!$F$3*100,ROUNDDOWN(E290-0.1,1))</f>
        <v>61.3</v>
      </c>
      <c r="F291">
        <f t="shared" si="17"/>
        <v>13499.06054014863</v>
      </c>
      <c r="G291" s="1">
        <f>IF(F291/$F$4&gt;InputFiled!$D$3,InputFiled!$D$3,F291/$F$4)</f>
        <v>1.2677449146987012</v>
      </c>
      <c r="L291" s="1">
        <f>IF((C291/100)&lt;InputFiled!$E$3,IF(E291/100&gt;InputFiled!$F$3,IF(F291/$F$4&gt;InputFiled!$D$3,0,IF(G291=InputFiled!$D$3,0,G291-D291)),0),0)</f>
        <v>-1.0528885218699893</v>
      </c>
    </row>
    <row r="292" spans="1:12">
      <c r="A292">
        <f t="shared" si="18"/>
        <v>4710</v>
      </c>
      <c r="B292">
        <f t="shared" si="19"/>
        <v>24759.31111111111</v>
      </c>
      <c r="C292" s="11">
        <f>IF(IF($I$3&lt;&gt;1,IF($I$3&gt;A292,IF((A292/$I$3)*100&gt;100,100,(A292/$I$3)*100),100),0)&gt;InputFiled!$E$3*100,InputFiled!$E$3*100,IF($I$3&lt;&gt;1,IF($I$3&gt;A292,IF((A292/$I$3)*100&gt;100,100,(A292/$I$3)*100),100),0))</f>
        <v>38.581258191349932</v>
      </c>
      <c r="D292" s="1">
        <f t="shared" si="16"/>
        <v>2.3252352013089466</v>
      </c>
      <c r="E292">
        <f>IF(ROUNDDOWN(E291-0.1,1)&lt;InputFiled!$F$3*100,InputFiled!$F$3*100,ROUNDDOWN(E291-0.1,1))</f>
        <v>61.2</v>
      </c>
      <c r="F292">
        <f t="shared" si="17"/>
        <v>13521.116194625996</v>
      </c>
      <c r="G292" s="1">
        <f>IF(F292/$F$4&gt;InputFiled!$D$3,InputFiled!$D$3,F292/$F$4)</f>
        <v>1.2698162398639503</v>
      </c>
      <c r="L292" s="1">
        <f>IF((C292/100)&lt;InputFiled!$E$3,IF(E292/100&gt;InputFiled!$F$3,IF(F292/$F$4&gt;InputFiled!$D$3,0,IF(G292=InputFiled!$D$3,0,G292-D292)),0),0)</f>
        <v>-1.0554189614449963</v>
      </c>
    </row>
    <row r="293" spans="1:12">
      <c r="A293">
        <f t="shared" si="18"/>
        <v>4724</v>
      </c>
      <c r="B293">
        <f t="shared" si="19"/>
        <v>24808.31111111111</v>
      </c>
      <c r="C293" s="11">
        <f>IF(IF($I$3&lt;&gt;1,IF($I$3&gt;A293,IF((A293/$I$3)*100&gt;100,100,(A293/$I$3)*100),100),0)&gt;InputFiled!$E$3*100,InputFiled!$E$3*100,IF($I$3&lt;&gt;1,IF($I$3&gt;A293,IF((A293/$I$3)*100&gt;100,100,(A293/$I$3)*100),100),0))</f>
        <v>38.695937090432501</v>
      </c>
      <c r="D293" s="1">
        <f t="shared" si="16"/>
        <v>2.3298369660492027</v>
      </c>
      <c r="E293">
        <f>IF(ROUNDDOWN(E292-0.1,1)&lt;InputFiled!$F$3*100,InputFiled!$F$3*100,ROUNDDOWN(E292-0.1,1))</f>
        <v>61.1</v>
      </c>
      <c r="F293">
        <f t="shared" si="17"/>
        <v>13543.244044371702</v>
      </c>
      <c r="G293" s="1">
        <f>IF(F293/$F$4&gt;InputFiled!$D$3,InputFiled!$D$3,F293/$F$4)</f>
        <v>1.271894345144307</v>
      </c>
      <c r="L293" s="1">
        <f>IF((C293/100)&lt;InputFiled!$E$3,IF(E293/100&gt;InputFiled!$F$3,IF(F293/$F$4&gt;InputFiled!$D$3,0,IF(G293=InputFiled!$D$3,0,G293-D293)),0),0)</f>
        <v>-1.0579426209048957</v>
      </c>
    </row>
    <row r="294" spans="1:12">
      <c r="A294">
        <f t="shared" si="18"/>
        <v>4738</v>
      </c>
      <c r="B294">
        <f t="shared" si="19"/>
        <v>24857.31111111111</v>
      </c>
      <c r="C294" s="11">
        <f>IF(IF($I$3&lt;&gt;1,IF($I$3&gt;A294,IF((A294/$I$3)*100&gt;100,100,(A294/$I$3)*100),100),0)&gt;InputFiled!$E$3*100,InputFiled!$E$3*100,IF($I$3&lt;&gt;1,IF($I$3&gt;A294,IF((A294/$I$3)*100&gt;100,100,(A294/$I$3)*100),100),0))</f>
        <v>38.810615989515071</v>
      </c>
      <c r="D294" s="1">
        <f t="shared" si="16"/>
        <v>2.3344387307894583</v>
      </c>
      <c r="E294">
        <f>IF(ROUNDDOWN(E293-0.1,1)&lt;InputFiled!$F$3*100,InputFiled!$F$3*100,ROUNDDOWN(E293-0.1,1))</f>
        <v>61</v>
      </c>
      <c r="F294">
        <f t="shared" si="17"/>
        <v>13565.444444444443</v>
      </c>
      <c r="G294" s="1">
        <f>IF(F294/$F$4&gt;InputFiled!$D$3,InputFiled!$D$3,F294/$F$4)</f>
        <v>1.273979263884599</v>
      </c>
      <c r="L294" s="1">
        <f>IF((C294/100)&lt;InputFiled!$E$3,IF(E294/100&gt;InputFiled!$F$3,IF(F294/$F$4&gt;InputFiled!$D$3,0,IF(G294=InputFiled!$D$3,0,G294-D294)),0),0)</f>
        <v>-1.0604594669048593</v>
      </c>
    </row>
    <row r="295" spans="1:12">
      <c r="A295">
        <f t="shared" si="18"/>
        <v>4752</v>
      </c>
      <c r="B295">
        <f t="shared" si="19"/>
        <v>24906.31111111111</v>
      </c>
      <c r="C295" s="11">
        <f>IF(IF($I$3&lt;&gt;1,IF($I$3&gt;A295,IF((A295/$I$3)*100&gt;100,100,(A295/$I$3)*100),100),0)&gt;InputFiled!$E$3*100,InputFiled!$E$3*100,IF($I$3&lt;&gt;1,IF($I$3&gt;A295,IF((A295/$I$3)*100&gt;100,100,(A295/$I$3)*100),100),0))</f>
        <v>38.925294888597641</v>
      </c>
      <c r="D295" s="1">
        <f t="shared" si="16"/>
        <v>2.3390404955297144</v>
      </c>
      <c r="E295">
        <f>IF(ROUNDDOWN(E294-0.1,1)&lt;InputFiled!$F$3*100,InputFiled!$F$3*100,ROUNDDOWN(E294-0.1,1))</f>
        <v>60.9</v>
      </c>
      <c r="F295">
        <f t="shared" si="17"/>
        <v>13587.717752234992</v>
      </c>
      <c r="G295" s="1">
        <f>IF(F295/$F$4&gt;InputFiled!$D$3,InputFiled!$D$3,F295/$F$4)</f>
        <v>1.2760710296486688</v>
      </c>
      <c r="L295" s="1">
        <f>IF((C295/100)&lt;InputFiled!$E$3,IF(E295/100&gt;InputFiled!$F$3,IF(F295/$F$4&gt;InputFiled!$D$3,0,IF(G295=InputFiled!$D$3,0,G295-D295)),0),0)</f>
        <v>-1.0629694658810456</v>
      </c>
    </row>
    <row r="296" spans="1:12">
      <c r="A296">
        <f t="shared" si="18"/>
        <v>4766</v>
      </c>
      <c r="B296">
        <f t="shared" si="19"/>
        <v>24955.31111111111</v>
      </c>
      <c r="C296" s="11">
        <f>IF(IF($I$3&lt;&gt;1,IF($I$3&gt;A296,IF((A296/$I$3)*100&gt;100,100,(A296/$I$3)*100),100),0)&gt;InputFiled!$E$3*100,InputFiled!$E$3*100,IF($I$3&lt;&gt;1,IF($I$3&gt;A296,IF((A296/$I$3)*100&gt;100,100,(A296/$I$3)*100),100),0))</f>
        <v>39.039973787680211</v>
      </c>
      <c r="D296" s="1">
        <f t="shared" si="16"/>
        <v>2.3436422602699705</v>
      </c>
      <c r="E296">
        <f>IF(ROUNDDOWN(E295-0.1,1)&lt;InputFiled!$F$3*100,InputFiled!$F$3*100,ROUNDDOWN(E295-0.1,1))</f>
        <v>60.8</v>
      </c>
      <c r="F296">
        <f t="shared" si="17"/>
        <v>13610.064327485379</v>
      </c>
      <c r="G296" s="1">
        <f>IF(F296/$F$4&gt;InputFiled!$D$3,InputFiled!$D$3,F296/$F$4)</f>
        <v>1.2781696762211729</v>
      </c>
      <c r="L296" s="1">
        <f>IF((C296/100)&lt;InputFiled!$E$3,IF(E296/100&gt;InputFiled!$F$3,IF(F296/$F$4&gt;InputFiled!$D$3,0,IF(G296=InputFiled!$D$3,0,G296-D296)),0),0)</f>
        <v>-1.0654725840487975</v>
      </c>
    </row>
    <row r="297" spans="1:12">
      <c r="A297">
        <f t="shared" si="18"/>
        <v>4780</v>
      </c>
      <c r="B297">
        <f t="shared" si="19"/>
        <v>25004.31111111111</v>
      </c>
      <c r="C297" s="11">
        <f>IF(IF($I$3&lt;&gt;1,IF($I$3&gt;A297,IF((A297/$I$3)*100&gt;100,100,(A297/$I$3)*100),100),0)&gt;InputFiled!$E$3*100,InputFiled!$E$3*100,IF($I$3&lt;&gt;1,IF($I$3&gt;A297,IF((A297/$I$3)*100&gt;100,100,(A297/$I$3)*100),100),0))</f>
        <v>39.15465268676278</v>
      </c>
      <c r="D297" s="1">
        <f t="shared" si="16"/>
        <v>2.3482440250102266</v>
      </c>
      <c r="E297">
        <f>IF(ROUNDDOWN(E296-0.1,1)&lt;InputFiled!$F$3*100,InputFiled!$F$3*100,ROUNDDOWN(E296-0.1,1))</f>
        <v>60.7</v>
      </c>
      <c r="F297">
        <f t="shared" si="17"/>
        <v>13632.484532308254</v>
      </c>
      <c r="G297" s="1">
        <f>IF(F297/$F$4&gt;InputFiled!$D$3,InputFiled!$D$3,F297/$F$4)</f>
        <v>1.280275237609402</v>
      </c>
      <c r="L297" s="1">
        <f>IF((C297/100)&lt;InputFiled!$E$3,IF(E297/100&gt;InputFiled!$F$3,IF(F297/$F$4&gt;InputFiled!$D$3,0,IF(G297=InputFiled!$D$3,0,G297-D297)),0),0)</f>
        <v>-1.0679687874008246</v>
      </c>
    </row>
    <row r="298" spans="1:12">
      <c r="A298">
        <f t="shared" si="18"/>
        <v>4794</v>
      </c>
      <c r="B298">
        <f t="shared" si="19"/>
        <v>25053.311111111107</v>
      </c>
      <c r="C298" s="11">
        <f>IF(IF($I$3&lt;&gt;1,IF($I$3&gt;A298,IF((A298/$I$3)*100&gt;100,100,(A298/$I$3)*100),100),0)&gt;InputFiled!$E$3*100,InputFiled!$E$3*100,IF($I$3&lt;&gt;1,IF($I$3&gt;A298,IF((A298/$I$3)*100&gt;100,100,(A298/$I$3)*100),100),0))</f>
        <v>39.269331585845343</v>
      </c>
      <c r="D298" s="1">
        <f t="shared" si="16"/>
        <v>2.3528457897504818</v>
      </c>
      <c r="E298">
        <f>IF(ROUNDDOWN(E297-0.1,1)&lt;InputFiled!$F$3*100,InputFiled!$F$3*100,ROUNDDOWN(E297-0.1,1))</f>
        <v>60.6</v>
      </c>
      <c r="F298">
        <f t="shared" si="17"/>
        <v>13654.978731206453</v>
      </c>
      <c r="G298" s="1">
        <f>IF(F298/$F$4&gt;InputFiled!$D$3,InputFiled!$D$3,F298/$F$4)</f>
        <v>1.2823877480451169</v>
      </c>
      <c r="L298" s="1">
        <f>IF((C298/100)&lt;InputFiled!$E$3,IF(E298/100&gt;InputFiled!$F$3,IF(F298/$F$4&gt;InputFiled!$D$3,0,IF(G298=InputFiled!$D$3,0,G298-D298)),0),0)</f>
        <v>-1.0704580417053648</v>
      </c>
    </row>
    <row r="299" spans="1:12">
      <c r="A299">
        <f t="shared" si="18"/>
        <v>4808</v>
      </c>
      <c r="B299">
        <f t="shared" si="19"/>
        <v>25102.31111111111</v>
      </c>
      <c r="C299" s="11">
        <f>IF(IF($I$3&lt;&gt;1,IF($I$3&gt;A299,IF((A299/$I$3)*100&gt;100,100,(A299/$I$3)*100),100),0)&gt;InputFiled!$E$3*100,InputFiled!$E$3*100,IF($I$3&lt;&gt;1,IF($I$3&gt;A299,IF((A299/$I$3)*100&gt;100,100,(A299/$I$3)*100),100),0))</f>
        <v>39.38401048492792</v>
      </c>
      <c r="D299" s="1">
        <f t="shared" si="16"/>
        <v>2.3574475544907383</v>
      </c>
      <c r="E299">
        <f>IF(ROUNDDOWN(E298-0.1,1)&lt;InputFiled!$F$3*100,InputFiled!$F$3*100,ROUNDDOWN(E298-0.1,1))</f>
        <v>60.5</v>
      </c>
      <c r="F299">
        <f t="shared" si="17"/>
        <v>13677.547291092744</v>
      </c>
      <c r="G299" s="1">
        <f>IF(F299/$F$4&gt;InputFiled!$D$3,InputFiled!$D$3,F299/$F$4)</f>
        <v>1.2845072419864045</v>
      </c>
      <c r="L299" s="1">
        <f>IF((C299/100)&lt;InputFiled!$E$3,IF(E299/100&gt;InputFiled!$F$3,IF(F299/$F$4&gt;InputFiled!$D$3,0,IF(G299=InputFiled!$D$3,0,G299-D299)),0),0)</f>
        <v>-1.0729403125043337</v>
      </c>
    </row>
    <row r="300" spans="1:12">
      <c r="A300">
        <f t="shared" si="18"/>
        <v>4822</v>
      </c>
      <c r="B300">
        <f t="shared" si="19"/>
        <v>25151.31111111111</v>
      </c>
      <c r="C300" s="11">
        <f>IF(IF($I$3&lt;&gt;1,IF($I$3&gt;A300,IF((A300/$I$3)*100&gt;100,100,(A300/$I$3)*100),100),0)&gt;InputFiled!$E$3*100,InputFiled!$E$3*100,IF($I$3&lt;&gt;1,IF($I$3&gt;A300,IF((A300/$I$3)*100&gt;100,100,(A300/$I$3)*100),100),0))</f>
        <v>39.498689384010483</v>
      </c>
      <c r="D300" s="1">
        <f t="shared" si="16"/>
        <v>2.3620493192309944</v>
      </c>
      <c r="E300">
        <f>IF(ROUNDDOWN(E299-0.1,1)&lt;InputFiled!$F$3*100,InputFiled!$F$3*100,ROUNDDOWN(E299-0.1,1))</f>
        <v>60.4</v>
      </c>
      <c r="F300">
        <f t="shared" si="17"/>
        <v>13700.190581309786</v>
      </c>
      <c r="G300" s="1">
        <f>IF(F300/$F$4&gt;InputFiled!$D$3,InputFiled!$D$3,F300/$F$4)</f>
        <v>1.2866337541195507</v>
      </c>
      <c r="L300" s="1">
        <f>IF((C300/100)&lt;InputFiled!$E$3,IF(E300/100&gt;InputFiled!$F$3,IF(F300/$F$4&gt;InputFiled!$D$3,0,IF(G300=InputFiled!$D$3,0,G300-D300)),0),0)</f>
        <v>-1.0754155651114436</v>
      </c>
    </row>
    <row r="301" spans="1:12">
      <c r="A301">
        <f t="shared" si="18"/>
        <v>4836</v>
      </c>
      <c r="B301">
        <f t="shared" si="19"/>
        <v>25200.31111111111</v>
      </c>
      <c r="C301" s="11">
        <f>IF(IF($I$3&lt;&gt;1,IF($I$3&gt;A301,IF((A301/$I$3)*100&gt;100,100,(A301/$I$3)*100),100),0)&gt;InputFiled!$E$3*100,InputFiled!$E$3*100,IF($I$3&lt;&gt;1,IF($I$3&gt;A301,IF((A301/$I$3)*100&gt;100,100,(A301/$I$3)*100),100),0))</f>
        <v>39.613368283093052</v>
      </c>
      <c r="D301" s="1">
        <f t="shared" si="16"/>
        <v>2.36665108397125</v>
      </c>
      <c r="E301">
        <f>IF(ROUNDDOWN(E300-0.1,1)&lt;InputFiled!$F$3*100,InputFiled!$F$3*100,ROUNDDOWN(E300-0.1,1))</f>
        <v>60.3</v>
      </c>
      <c r="F301">
        <f t="shared" si="17"/>
        <v>13722.908973650266</v>
      </c>
      <c r="G301" s="1">
        <f>IF(F301/$F$4&gt;InputFiled!$D$3,InputFiled!$D$3,F301/$F$4)</f>
        <v>1.288767319360933</v>
      </c>
      <c r="L301" s="1">
        <f>IF((C301/100)&lt;InputFiled!$E$3,IF(E301/100&gt;InputFiled!$F$3,IF(F301/$F$4&gt;InputFiled!$D$3,0,IF(G301=InputFiled!$D$3,0,G301-D301)),0),0)</f>
        <v>-1.077883764610317</v>
      </c>
    </row>
    <row r="302" spans="1:12">
      <c r="A302">
        <f t="shared" si="18"/>
        <v>4850</v>
      </c>
      <c r="B302">
        <f t="shared" si="19"/>
        <v>25249.31111111111</v>
      </c>
      <c r="C302" s="11">
        <f>IF(IF($I$3&lt;&gt;1,IF($I$3&gt;A302,IF((A302/$I$3)*100&gt;100,100,(A302/$I$3)*100),100),0)&gt;InputFiled!$E$3*100,InputFiled!$E$3*100,IF($I$3&lt;&gt;1,IF($I$3&gt;A302,IF((A302/$I$3)*100&gt;100,100,(A302/$I$3)*100),100),0))</f>
        <v>39.728047182175622</v>
      </c>
      <c r="D302" s="1">
        <f t="shared" si="16"/>
        <v>2.3712528487115061</v>
      </c>
      <c r="E302">
        <f>IF(ROUNDDOWN(E301-0.1,1)&lt;InputFiled!$F$3*100,InputFiled!$F$3*100,ROUNDDOWN(E301-0.1,1))</f>
        <v>60.2</v>
      </c>
      <c r="F302">
        <f t="shared" si="17"/>
        <v>13745.702842377259</v>
      </c>
      <c r="G302" s="1">
        <f>IF(F302/$F$4&gt;InputFiled!$D$3,InputFiled!$D$3,F302/$F$4)</f>
        <v>1.2909079728589308</v>
      </c>
      <c r="L302" s="1">
        <f>IF((C302/100)&lt;InputFiled!$E$3,IF(E302/100&gt;InputFiled!$F$3,IF(F302/$F$4&gt;InputFiled!$D$3,0,IF(G302=InputFiled!$D$3,0,G302-D302)),0),0)</f>
        <v>-1.0803448758525753</v>
      </c>
    </row>
    <row r="303" spans="1:12">
      <c r="A303">
        <f t="shared" si="18"/>
        <v>4864</v>
      </c>
      <c r="B303">
        <f t="shared" si="19"/>
        <v>25298.31111111111</v>
      </c>
      <c r="C303" s="11">
        <f>IF(IF($I$3&lt;&gt;1,IF($I$3&gt;A303,IF((A303/$I$3)*100&gt;100,100,(A303/$I$3)*100),100),0)&gt;InputFiled!$E$3*100,InputFiled!$E$3*100,IF($I$3&lt;&gt;1,IF($I$3&gt;A303,IF((A303/$I$3)*100&gt;100,100,(A303/$I$3)*100),100),0))</f>
        <v>39.842726081258192</v>
      </c>
      <c r="D303" s="1">
        <f t="shared" si="16"/>
        <v>2.3758546134517622</v>
      </c>
      <c r="E303">
        <f>IF(ROUNDDOWN(E302-0.1,1)&lt;InputFiled!$F$3*100,InputFiled!$F$3*100,ROUNDDOWN(E302-0.1,1))</f>
        <v>60.1</v>
      </c>
      <c r="F303">
        <f t="shared" si="17"/>
        <v>13768.572564244776</v>
      </c>
      <c r="G303" s="1">
        <f>IF(F303/$F$4&gt;InputFiled!$D$3,InputFiled!$D$3,F303/$F$4)</f>
        <v>1.2930557499958573</v>
      </c>
      <c r="L303" s="1">
        <f>IF((C303/100)&lt;InputFiled!$E$3,IF(E303/100&gt;InputFiled!$F$3,IF(F303/$F$4&gt;InputFiled!$D$3,0,IF(G303=InputFiled!$D$3,0,G303-D303)),0),0)</f>
        <v>-1.0827988634559049</v>
      </c>
    </row>
    <row r="304" spans="1:12">
      <c r="A304">
        <f t="shared" si="18"/>
        <v>4878</v>
      </c>
      <c r="B304">
        <f t="shared" si="19"/>
        <v>25347.31111111111</v>
      </c>
      <c r="C304" s="11">
        <f>IF(IF($I$3&lt;&gt;1,IF($I$3&gt;A304,IF((A304/$I$3)*100&gt;100,100,(A304/$I$3)*100),100),0)&gt;InputFiled!$E$3*100,InputFiled!$E$3*100,IF($I$3&lt;&gt;1,IF($I$3&gt;A304,IF((A304/$I$3)*100&gt;100,100,(A304/$I$3)*100),100),0))</f>
        <v>39.957404980340762</v>
      </c>
      <c r="D304" s="1">
        <f t="shared" si="16"/>
        <v>2.3804563781920178</v>
      </c>
      <c r="E304">
        <f>IF(ROUNDDOWN(E303-0.1,1)&lt;InputFiled!$F$3*100,InputFiled!$F$3*100,ROUNDDOWN(E303-0.1,1))</f>
        <v>60</v>
      </c>
      <c r="F304">
        <f t="shared" si="17"/>
        <v>13791.518518518516</v>
      </c>
      <c r="G304" s="1">
        <f>IF(F304/$F$4&gt;InputFiled!$D$3,InputFiled!$D$3,F304/$F$4)</f>
        <v>1.2952106863899069</v>
      </c>
      <c r="L304" s="1">
        <f>IF((C304/100)&lt;InputFiled!$E$3,IF(E304/100&gt;InputFiled!$F$3,IF(F304/$F$4&gt;InputFiled!$D$3,0,IF(G304=InputFiled!$D$3,0,G304-D304)),0),0)</f>
        <v>-1.0852456918021109</v>
      </c>
    </row>
    <row r="305" spans="1:12">
      <c r="A305">
        <f t="shared" si="18"/>
        <v>4892</v>
      </c>
      <c r="B305">
        <f t="shared" si="19"/>
        <v>25396.31111111111</v>
      </c>
      <c r="C305" s="11">
        <f>IF(IF($I$3&lt;&gt;1,IF($I$3&gt;A305,IF((A305/$I$3)*100&gt;100,100,(A305/$I$3)*100),100),0)&gt;InputFiled!$E$3*100,InputFiled!$E$3*100,IF($I$3&lt;&gt;1,IF($I$3&gt;A305,IF((A305/$I$3)*100&gt;100,100,(A305/$I$3)*100),100),0))</f>
        <v>40.072083879423332</v>
      </c>
      <c r="D305" s="1">
        <f t="shared" si="16"/>
        <v>2.3850581429322739</v>
      </c>
      <c r="E305">
        <f>IF(ROUNDDOWN(E304-0.1,1)&lt;InputFiled!$F$3*100,InputFiled!$F$3*100,ROUNDDOWN(E304-0.1,1))</f>
        <v>59.9</v>
      </c>
      <c r="F305">
        <f t="shared" si="17"/>
        <v>13814.541086996845</v>
      </c>
      <c r="G305" s="1">
        <f>IF(F305/$F$4&gt;InputFiled!$D$3,InputFiled!$D$3,F305/$F$4)</f>
        <v>1.2973728178971253</v>
      </c>
      <c r="L305" s="1">
        <f>IF((C305/100)&lt;InputFiled!$E$3,IF(E305/100&gt;InputFiled!$F$3,IF(F305/$F$4&gt;InputFiled!$D$3,0,IF(G305=InputFiled!$D$3,0,G305-D305)),0),0)</f>
        <v>-1.0876853250351486</v>
      </c>
    </row>
    <row r="306" spans="1:12">
      <c r="A306">
        <f t="shared" si="18"/>
        <v>4906</v>
      </c>
      <c r="B306">
        <f t="shared" si="19"/>
        <v>25445.311111111107</v>
      </c>
      <c r="C306" s="11">
        <f>IF(IF($I$3&lt;&gt;1,IF($I$3&gt;A306,IF((A306/$I$3)*100&gt;100,100,(A306/$I$3)*100),100),0)&gt;InputFiled!$E$3*100,InputFiled!$E$3*100,IF($I$3&lt;&gt;1,IF($I$3&gt;A306,IF((A306/$I$3)*100&gt;100,100,(A306/$I$3)*100),100),0))</f>
        <v>40.186762778505894</v>
      </c>
      <c r="D306" s="1">
        <f t="shared" si="16"/>
        <v>2.3896599076725296</v>
      </c>
      <c r="E306">
        <f>IF(ROUNDDOWN(E305-0.1,1)&lt;InputFiled!$F$3*100,InputFiled!$F$3*100,ROUNDDOWN(E305-0.1,1))</f>
        <v>59.8</v>
      </c>
      <c r="F306">
        <f t="shared" si="17"/>
        <v>13837.640654031957</v>
      </c>
      <c r="G306" s="1">
        <f>IF(F306/$F$4&gt;InputFiled!$D$3,InputFiled!$D$3,F306/$F$4)</f>
        <v>1.2995421806133978</v>
      </c>
      <c r="L306" s="1">
        <f>IF((C306/100)&lt;InputFiled!$E$3,IF(E306/100&gt;InputFiled!$F$3,IF(F306/$F$4&gt;InputFiled!$D$3,0,IF(G306=InputFiled!$D$3,0,G306-D306)),0),0)</f>
        <v>-1.0901177270591318</v>
      </c>
    </row>
    <row r="307" spans="1:12">
      <c r="A307">
        <f t="shared" si="18"/>
        <v>4920</v>
      </c>
      <c r="B307">
        <f t="shared" si="19"/>
        <v>25494.311111111114</v>
      </c>
      <c r="C307" s="11">
        <f>IF(IF($I$3&lt;&gt;1,IF($I$3&gt;A307,IF((A307/$I$3)*100&gt;100,100,(A307/$I$3)*100),100),0)&gt;InputFiled!$E$3*100,InputFiled!$E$3*100,IF($I$3&lt;&gt;1,IF($I$3&gt;A307,IF((A307/$I$3)*100&gt;100,100,(A307/$I$3)*100),100),0))</f>
        <v>40.301441677588471</v>
      </c>
      <c r="D307" s="1">
        <f t="shared" si="16"/>
        <v>2.3942616724127861</v>
      </c>
      <c r="E307">
        <f>IF(ROUNDDOWN(E306-0.1,1)&lt;InputFiled!$F$3*100,InputFiled!$F$3*100,ROUNDDOWN(E306-0.1,1))</f>
        <v>59.7</v>
      </c>
      <c r="F307">
        <f t="shared" si="17"/>
        <v>13860.817606551273</v>
      </c>
      <c r="G307" s="1">
        <f>IF(F307/$F$4&gt;InputFiled!$D$3,InputFiled!$D$3,F307/$F$4)</f>
        <v>1.3017188108764584</v>
      </c>
      <c r="L307" s="1">
        <f>IF((C307/100)&lt;InputFiled!$E$3,IF(E307/100&gt;InputFiled!$F$3,IF(F307/$F$4&gt;InputFiled!$D$3,0,IF(G307=InputFiled!$D$3,0,G307-D307)),0),0)</f>
        <v>-1.0925428615363277</v>
      </c>
    </row>
    <row r="308" spans="1:12">
      <c r="A308">
        <f t="shared" si="18"/>
        <v>4934</v>
      </c>
      <c r="B308">
        <f t="shared" si="19"/>
        <v>25543.31111111111</v>
      </c>
      <c r="C308" s="11">
        <f>IF(IF($I$3&lt;&gt;1,IF($I$3&gt;A308,IF((A308/$I$3)*100&gt;100,100,(A308/$I$3)*100),100),0)&gt;InputFiled!$E$3*100,InputFiled!$E$3*100,IF($I$3&lt;&gt;1,IF($I$3&gt;A308,IF((A308/$I$3)*100&gt;100,100,(A308/$I$3)*100),100),0))</f>
        <v>40.416120576671034</v>
      </c>
      <c r="D308" s="1">
        <f t="shared" si="16"/>
        <v>2.3988634371530417</v>
      </c>
      <c r="E308">
        <f>IF(ROUNDDOWN(E307-0.1,1)&lt;InputFiled!$F$3*100,InputFiled!$F$3*100,ROUNDDOWN(E307-0.1,1))</f>
        <v>59.6</v>
      </c>
      <c r="F308">
        <f t="shared" si="17"/>
        <v>13884.072334079043</v>
      </c>
      <c r="G308" s="1">
        <f>IF(F308/$F$4&gt;InputFiled!$D$3,InputFiled!$D$3,F308/$F$4)</f>
        <v>1.3039027452679186</v>
      </c>
      <c r="L308" s="1">
        <f>IF((C308/100)&lt;InputFiled!$E$3,IF(E308/100&gt;InputFiled!$F$3,IF(F308/$F$4&gt;InputFiled!$D$3,0,IF(G308=InputFiled!$D$3,0,G308-D308)),0),0)</f>
        <v>-1.0949606918851231</v>
      </c>
    </row>
    <row r="309" spans="1:12">
      <c r="A309">
        <f t="shared" si="18"/>
        <v>4948</v>
      </c>
      <c r="B309">
        <f t="shared" si="19"/>
        <v>25592.31111111111</v>
      </c>
      <c r="C309" s="11">
        <f>IF(IF($I$3&lt;&gt;1,IF($I$3&gt;A309,IF((A309/$I$3)*100&gt;100,100,(A309/$I$3)*100),100),0)&gt;InputFiled!$E$3*100,InputFiled!$E$3*100,IF($I$3&lt;&gt;1,IF($I$3&gt;A309,IF((A309/$I$3)*100&gt;100,100,(A309/$I$3)*100),100),0))</f>
        <v>40.530799475753604</v>
      </c>
      <c r="D309" s="1">
        <f t="shared" si="16"/>
        <v>2.4034652018932978</v>
      </c>
      <c r="E309">
        <f>IF(ROUNDDOWN(E308-0.1,1)&lt;InputFiled!$F$3*100,InputFiled!$F$3*100,ROUNDDOWN(E308-0.1,1))</f>
        <v>59.5</v>
      </c>
      <c r="F309">
        <f t="shared" si="17"/>
        <v>13907.405228758169</v>
      </c>
      <c r="G309" s="1">
        <f>IF(F309/$F$4&gt;InputFiled!$D$3,InputFiled!$D$3,F309/$F$4)</f>
        <v>1.3060940206153169</v>
      </c>
      <c r="L309" s="1">
        <f>IF((C309/100)&lt;InputFiled!$E$3,IF(E309/100&gt;InputFiled!$F$3,IF(F309/$F$4&gt;InputFiled!$D$3,0,IF(G309=InputFiled!$D$3,0,G309-D309)),0),0)</f>
        <v>-1.0973711812779809</v>
      </c>
    </row>
    <row r="310" spans="1:12">
      <c r="A310">
        <f t="shared" si="18"/>
        <v>4962</v>
      </c>
      <c r="B310">
        <f t="shared" si="19"/>
        <v>25641.31111111111</v>
      </c>
      <c r="C310" s="11">
        <f>IF(IF($I$3&lt;&gt;1,IF($I$3&gt;A310,IF((A310/$I$3)*100&gt;100,100,(A310/$I$3)*100),100),0)&gt;InputFiled!$E$3*100,InputFiled!$E$3*100,IF($I$3&lt;&gt;1,IF($I$3&gt;A310,IF((A310/$I$3)*100&gt;100,100,(A310/$I$3)*100),100),0))</f>
        <v>40.645478374836173</v>
      </c>
      <c r="D310" s="1">
        <f t="shared" si="16"/>
        <v>2.4080669666335535</v>
      </c>
      <c r="E310">
        <f>IF(ROUNDDOWN(E309-0.1,1)&lt;InputFiled!$F$3*100,InputFiled!$F$3*100,ROUNDDOWN(E309-0.1,1))</f>
        <v>59.4</v>
      </c>
      <c r="F310">
        <f t="shared" si="17"/>
        <v>13930.81668537224</v>
      </c>
      <c r="G310" s="1">
        <f>IF(F310/$F$4&gt;InputFiled!$D$3,InputFiled!$D$3,F310/$F$4)</f>
        <v>1.3082926739941876</v>
      </c>
      <c r="L310" s="1">
        <f>IF((C310/100)&lt;InputFiled!$E$3,IF(E310/100&gt;InputFiled!$F$3,IF(F310/$F$4&gt;InputFiled!$D$3,0,IF(G310=InputFiled!$D$3,0,G310-D310)),0),0)</f>
        <v>-1.0997742926393659</v>
      </c>
    </row>
    <row r="311" spans="1:12">
      <c r="A311">
        <f t="shared" si="18"/>
        <v>4976</v>
      </c>
      <c r="B311">
        <f t="shared" si="19"/>
        <v>25690.31111111111</v>
      </c>
      <c r="C311" s="11">
        <f>IF(IF($I$3&lt;&gt;1,IF($I$3&gt;A311,IF((A311/$I$3)*100&gt;100,100,(A311/$I$3)*100),100),0)&gt;InputFiled!$E$3*100,InputFiled!$E$3*100,IF($I$3&lt;&gt;1,IF($I$3&gt;A311,IF((A311/$I$3)*100&gt;100,100,(A311/$I$3)*100),100),0))</f>
        <v>40.760157273918743</v>
      </c>
      <c r="D311" s="1">
        <f t="shared" si="16"/>
        <v>2.4126687313738095</v>
      </c>
      <c r="E311">
        <f>IF(ROUNDDOWN(E310-0.1,1)&lt;InputFiled!$F$3*100,InputFiled!$F$3*100,ROUNDDOWN(E310-0.1,1))</f>
        <v>59.3</v>
      </c>
      <c r="F311">
        <f t="shared" si="17"/>
        <v>13954.307101367809</v>
      </c>
      <c r="G311" s="1">
        <f>IF(F311/$F$4&gt;InputFiled!$D$3,InputFiled!$D$3,F311/$F$4)</f>
        <v>1.310498742730154</v>
      </c>
      <c r="L311" s="1">
        <f>IF((C311/100)&lt;InputFiled!$E$3,IF(E311/100&gt;InputFiled!$F$3,IF(F311/$F$4&gt;InputFiled!$D$3,0,IF(G311=InputFiled!$D$3,0,G311-D311)),0),0)</f>
        <v>-1.1021699886436556</v>
      </c>
    </row>
    <row r="312" spans="1:12">
      <c r="A312">
        <f t="shared" si="18"/>
        <v>4990</v>
      </c>
      <c r="B312">
        <f t="shared" si="19"/>
        <v>25739.31111111111</v>
      </c>
      <c r="C312" s="11">
        <f>IF(IF($I$3&lt;&gt;1,IF($I$3&gt;A312,IF((A312/$I$3)*100&gt;100,100,(A312/$I$3)*100),100),0)&gt;InputFiled!$E$3*100,InputFiled!$E$3*100,IF($I$3&lt;&gt;1,IF($I$3&gt;A312,IF((A312/$I$3)*100&gt;100,100,(A312/$I$3)*100),100),0))</f>
        <v>40.874836173001313</v>
      </c>
      <c r="D312" s="1">
        <f t="shared" si="16"/>
        <v>2.4172704961140656</v>
      </c>
      <c r="E312">
        <f>IF(ROUNDDOWN(E311-0.1,1)&lt;InputFiled!$F$3*100,InputFiled!$F$3*100,ROUNDDOWN(E311-0.1,1))</f>
        <v>59.2</v>
      </c>
      <c r="F312">
        <f t="shared" si="17"/>
        <v>13977.876876876875</v>
      </c>
      <c r="G312" s="1">
        <f>IF(F312/$F$4&gt;InputFiled!$D$3,InputFiled!$D$3,F312/$F$4)</f>
        <v>1.3127122644010389</v>
      </c>
      <c r="L312" s="1">
        <f>IF((C312/100)&lt;InputFiled!$E$3,IF(E312/100&gt;InputFiled!$F$3,IF(F312/$F$4&gt;InputFiled!$D$3,0,IF(G312=InputFiled!$D$3,0,G312-D312)),0),0)</f>
        <v>-1.1045582317130267</v>
      </c>
    </row>
    <row r="313" spans="1:12">
      <c r="A313">
        <f t="shared" si="18"/>
        <v>5004</v>
      </c>
      <c r="B313">
        <f t="shared" si="19"/>
        <v>25788.31111111111</v>
      </c>
      <c r="C313" s="11">
        <f>IF(IF($I$3&lt;&gt;1,IF($I$3&gt;A313,IF((A313/$I$3)*100&gt;100,100,(A313/$I$3)*100),100),0)&gt;InputFiled!$E$3*100,InputFiled!$E$3*100,IF($I$3&lt;&gt;1,IF($I$3&gt;A313,IF((A313/$I$3)*100&gt;100,100,(A313/$I$3)*100),100),0))</f>
        <v>40.989515072083883</v>
      </c>
      <c r="D313" s="1">
        <f t="shared" si="16"/>
        <v>2.4218722608543213</v>
      </c>
      <c r="E313">
        <f>IF(ROUNDDOWN(E312-0.1,1)&lt;InputFiled!$F$3*100,InputFiled!$F$3*100,ROUNDDOWN(E312-0.1,1))</f>
        <v>59.1</v>
      </c>
      <c r="F313">
        <f t="shared" si="17"/>
        <v>14001.52641473961</v>
      </c>
      <c r="G313" s="1">
        <f>IF(F313/$F$4&gt;InputFiled!$D$3,InputFiled!$D$3,F313/$F$4)</f>
        <v>1.3149332768389999</v>
      </c>
      <c r="L313" s="1">
        <f>IF((C313/100)&lt;InputFiled!$E$3,IF(E313/100&gt;InputFiled!$F$3,IF(F313/$F$4&gt;InputFiled!$D$3,0,IF(G313=InputFiled!$D$3,0,G313-D313)),0),0)</f>
        <v>-1.1069389840153214</v>
      </c>
    </row>
    <row r="314" spans="1:12">
      <c r="A314">
        <f t="shared" si="18"/>
        <v>5018</v>
      </c>
      <c r="B314">
        <f t="shared" si="19"/>
        <v>25837.31111111111</v>
      </c>
      <c r="C314" s="11">
        <f>IF(IF($I$3&lt;&gt;1,IF($I$3&gt;A314,IF((A314/$I$3)*100&gt;100,100,(A314/$I$3)*100),100),0)&gt;InputFiled!$E$3*100,InputFiled!$E$3*100,IF($I$3&lt;&gt;1,IF($I$3&gt;A314,IF((A314/$I$3)*100&gt;100,100,(A314/$I$3)*100),100),0))</f>
        <v>41.104193971166445</v>
      </c>
      <c r="D314" s="1">
        <f t="shared" si="16"/>
        <v>2.4264740255945774</v>
      </c>
      <c r="E314">
        <f>IF(ROUNDDOWN(E313-0.1,1)&lt;InputFiled!$F$3*100,InputFiled!$F$3*100,ROUNDDOWN(E313-0.1,1))</f>
        <v>59</v>
      </c>
      <c r="F314">
        <f t="shared" si="17"/>
        <v>14025.256120527305</v>
      </c>
      <c r="G314" s="1">
        <f>IF(F314/$F$4&gt;InputFiled!$D$3,InputFiled!$D$3,F314/$F$4)</f>
        <v>1.3171618181326827</v>
      </c>
      <c r="L314" s="1">
        <f>IF((C314/100)&lt;InputFiled!$E$3,IF(E314/100&gt;InputFiled!$F$3,IF(F314/$F$4&gt;InputFiled!$D$3,0,IF(G314=InputFiled!$D$3,0,G314-D314)),0),0)</f>
        <v>-1.1093122074618946</v>
      </c>
    </row>
    <row r="315" spans="1:12">
      <c r="A315">
        <f t="shared" si="18"/>
        <v>5032</v>
      </c>
      <c r="B315">
        <f t="shared" si="19"/>
        <v>25886.31111111111</v>
      </c>
      <c r="C315" s="11">
        <f>IF(IF($I$3&lt;&gt;1,IF($I$3&gt;A315,IF((A315/$I$3)*100&gt;100,100,(A315/$I$3)*100),100),0)&gt;InputFiled!$E$3*100,InputFiled!$E$3*100,IF($I$3&lt;&gt;1,IF($I$3&gt;A315,IF((A315/$I$3)*100&gt;100,100,(A315/$I$3)*100),100),0))</f>
        <v>41.218872870249015</v>
      </c>
      <c r="D315" s="1">
        <f t="shared" si="16"/>
        <v>2.4310757903348335</v>
      </c>
      <c r="E315">
        <f>IF(ROUNDDOWN(E314-0.1,1)&lt;InputFiled!$F$3*100,InputFiled!$F$3*100,ROUNDDOWN(E314-0.1,1))</f>
        <v>58.9</v>
      </c>
      <c r="F315">
        <f t="shared" si="17"/>
        <v>14049.066402565551</v>
      </c>
      <c r="G315" s="1">
        <f>IF(F315/$F$4&gt;InputFiled!$D$3,InputFiled!$D$3,F315/$F$4)</f>
        <v>1.3193979266294003</v>
      </c>
      <c r="L315" s="1">
        <f>IF((C315/100)&lt;InputFiled!$E$3,IF(E315/100&gt;InputFiled!$F$3,IF(F315/$F$4&gt;InputFiled!$D$3,0,IF(G315=InputFiled!$D$3,0,G315-D315)),0),0)</f>
        <v>-1.1116778637054332</v>
      </c>
    </row>
    <row r="316" spans="1:12">
      <c r="A316">
        <f t="shared" si="18"/>
        <v>5046</v>
      </c>
      <c r="B316">
        <f t="shared" si="19"/>
        <v>25935.31111111111</v>
      </c>
      <c r="C316" s="11">
        <f>IF(IF($I$3&lt;&gt;1,IF($I$3&gt;A316,IF((A316/$I$3)*100&gt;100,100,(A316/$I$3)*100),100),0)&gt;InputFiled!$E$3*100,InputFiled!$E$3*100,IF($I$3&lt;&gt;1,IF($I$3&gt;A316,IF((A316/$I$3)*100&gt;100,100,(A316/$I$3)*100),100),0))</f>
        <v>41.333551769331585</v>
      </c>
      <c r="D316" s="1">
        <f t="shared" si="16"/>
        <v>2.4356775550750895</v>
      </c>
      <c r="E316">
        <f>IF(ROUNDDOWN(E315-0.1,1)&lt;InputFiled!$F$3*100,InputFiled!$F$3*100,ROUNDDOWN(E315-0.1,1))</f>
        <v>58.8</v>
      </c>
      <c r="F316">
        <f t="shared" si="17"/>
        <v>14072.957671957671</v>
      </c>
      <c r="G316" s="1">
        <f>IF(F316/$F$4&gt;InputFiled!$D$3,InputFiled!$D$3,F316/$F$4)</f>
        <v>1.3216416409373311</v>
      </c>
      <c r="L316" s="1">
        <f>IF((C316/100)&lt;InputFiled!$E$3,IF(E316/100&gt;InputFiled!$F$3,IF(F316/$F$4&gt;InputFiled!$D$3,0,IF(G316=InputFiled!$D$3,0,G316-D316)),0),0)</f>
        <v>-1.1140359141377585</v>
      </c>
    </row>
    <row r="317" spans="1:12">
      <c r="A317">
        <f t="shared" si="18"/>
        <v>5060</v>
      </c>
      <c r="B317">
        <f t="shared" si="19"/>
        <v>25984.31111111111</v>
      </c>
      <c r="C317" s="11">
        <f>IF(IF($I$3&lt;&gt;1,IF($I$3&gt;A317,IF((A317/$I$3)*100&gt;100,100,(A317/$I$3)*100),100),0)&gt;InputFiled!$E$3*100,InputFiled!$E$3*100,IF($I$3&lt;&gt;1,IF($I$3&gt;A317,IF((A317/$I$3)*100&gt;100,100,(A317/$I$3)*100),100),0))</f>
        <v>41.448230668414155</v>
      </c>
      <c r="D317" s="1">
        <f t="shared" si="16"/>
        <v>2.4402793198153452</v>
      </c>
      <c r="E317">
        <f>IF(ROUNDDOWN(E316-0.1,1)&lt;InputFiled!$F$3*100,InputFiled!$F$3*100,ROUNDDOWN(E316-0.1,1))</f>
        <v>58.7</v>
      </c>
      <c r="F317">
        <f t="shared" si="17"/>
        <v>14096.930342608364</v>
      </c>
      <c r="G317" s="1">
        <f>IF(F317/$F$4&gt;InputFiled!$D$3,InputFiled!$D$3,F317/$F$4)</f>
        <v>1.3238929999277418</v>
      </c>
      <c r="L317" s="1">
        <f>IF((C317/100)&lt;InputFiled!$E$3,IF(E317/100&gt;InputFiled!$F$3,IF(F317/$F$4&gt;InputFiled!$D$3,0,IF(G317=InputFiled!$D$3,0,G317-D317)),0),0)</f>
        <v>-1.1163863198876034</v>
      </c>
    </row>
    <row r="318" spans="1:12">
      <c r="A318">
        <f t="shared" si="18"/>
        <v>5074</v>
      </c>
      <c r="B318">
        <f t="shared" si="19"/>
        <v>26033.31111111111</v>
      </c>
      <c r="C318" s="11">
        <f>IF(IF($I$3&lt;&gt;1,IF($I$3&gt;A318,IF((A318/$I$3)*100&gt;100,100,(A318/$I$3)*100),100),0)&gt;InputFiled!$E$3*100,InputFiled!$E$3*100,IF($I$3&lt;&gt;1,IF($I$3&gt;A318,IF((A318/$I$3)*100&gt;100,100,(A318/$I$3)*100),100),0))</f>
        <v>41.562909567496725</v>
      </c>
      <c r="D318" s="1">
        <f t="shared" si="16"/>
        <v>2.4448810845556013</v>
      </c>
      <c r="E318">
        <f>IF(ROUNDDOWN(E317-0.1,1)&lt;InputFiled!$F$3*100,InputFiled!$F$3*100,ROUNDDOWN(E317-0.1,1))</f>
        <v>58.6</v>
      </c>
      <c r="F318">
        <f t="shared" si="17"/>
        <v>14120.984831247628</v>
      </c>
      <c r="G318" s="1">
        <f>IF(F318/$F$4&gt;InputFiled!$D$3,InputFiled!$D$3,F318/$F$4)</f>
        <v>1.3261520427372326</v>
      </c>
      <c r="L318" s="1">
        <f>IF((C318/100)&lt;InputFiled!$E$3,IF(E318/100&gt;InputFiled!$F$3,IF(F318/$F$4&gt;InputFiled!$D$3,0,IF(G318=InputFiled!$D$3,0,G318-D318)),0),0)</f>
        <v>-1.1187290418183686</v>
      </c>
    </row>
    <row r="319" spans="1:12">
      <c r="A319">
        <f t="shared" si="18"/>
        <v>5088</v>
      </c>
      <c r="B319">
        <f t="shared" si="19"/>
        <v>26082.311111111107</v>
      </c>
      <c r="C319" s="11">
        <f>IF(IF($I$3&lt;&gt;1,IF($I$3&gt;A319,IF((A319/$I$3)*100&gt;100,100,(A319/$I$3)*100),100),0)&gt;InputFiled!$E$3*100,InputFiled!$E$3*100,IF($I$3&lt;&gt;1,IF($I$3&gt;A319,IF((A319/$I$3)*100&gt;100,100,(A319/$I$3)*100),100),0))</f>
        <v>41.677588466579287</v>
      </c>
      <c r="D319" s="1">
        <f t="shared" si="16"/>
        <v>2.4494828492958569</v>
      </c>
      <c r="E319">
        <f>IF(ROUNDDOWN(E318-0.1,1)&lt;InputFiled!$F$3*100,InputFiled!$F$3*100,ROUNDDOWN(E318-0.1,1))</f>
        <v>58.5</v>
      </c>
      <c r="F319">
        <f t="shared" si="17"/>
        <v>14145.12155745489</v>
      </c>
      <c r="G319" s="1">
        <f>IF(F319/$F$4&gt;InputFiled!$D$3,InputFiled!$D$3,F319/$F$4)</f>
        <v>1.3284188087700037</v>
      </c>
      <c r="L319" s="1">
        <f>IF((C319/100)&lt;InputFiled!$E$3,IF(E319/100&gt;InputFiled!$F$3,IF(F319/$F$4&gt;InputFiled!$D$3,0,IF(G319=InputFiled!$D$3,0,G319-D319)),0),0)</f>
        <v>-1.1210640405258532</v>
      </c>
    </row>
    <row r="320" spans="1:12">
      <c r="A320">
        <f t="shared" si="18"/>
        <v>5102</v>
      </c>
      <c r="B320">
        <f t="shared" si="19"/>
        <v>26131.31111111111</v>
      </c>
      <c r="C320" s="11">
        <f>IF(IF($I$3&lt;&gt;1,IF($I$3&gt;A320,IF((A320/$I$3)*100&gt;100,100,(A320/$I$3)*100),100),0)&gt;InputFiled!$E$3*100,InputFiled!$E$3*100,IF($I$3&lt;&gt;1,IF($I$3&gt;A320,IF((A320/$I$3)*100&gt;100,100,(A320/$I$3)*100),100),0))</f>
        <v>41.792267365661864</v>
      </c>
      <c r="D320" s="1">
        <f t="shared" si="16"/>
        <v>2.454084614036113</v>
      </c>
      <c r="E320">
        <f>IF(ROUNDDOWN(E319-0.1,1)&lt;InputFiled!$F$3*100,InputFiled!$F$3*100,ROUNDDOWN(E319-0.1,1))</f>
        <v>58.4</v>
      </c>
      <c r="F320">
        <f t="shared" si="17"/>
        <v>14169.340943683408</v>
      </c>
      <c r="G320" s="1">
        <f>IF(F320/$F$4&gt;InputFiled!$D$3,InputFiled!$D$3,F320/$F$4)</f>
        <v>1.3306933377001475</v>
      </c>
      <c r="L320" s="1">
        <f>IF((C320/100)&lt;InputFiled!$E$3,IF(E320/100&gt;InputFiled!$F$3,IF(F320/$F$4&gt;InputFiled!$D$3,0,IF(G320=InputFiled!$D$3,0,G320-D320)),0),0)</f>
        <v>-1.1233912763359655</v>
      </c>
    </row>
    <row r="321" spans="1:12">
      <c r="A321">
        <f t="shared" si="18"/>
        <v>5116</v>
      </c>
      <c r="B321">
        <f t="shared" si="19"/>
        <v>26180.31111111111</v>
      </c>
      <c r="C321" s="11">
        <f>IF(IF($I$3&lt;&gt;1,IF($I$3&gt;A321,IF((A321/$I$3)*100&gt;100,100,(A321/$I$3)*100),100),0)&gt;InputFiled!$E$3*100,InputFiled!$E$3*100,IF($I$3&lt;&gt;1,IF($I$3&gt;A321,IF((A321/$I$3)*100&gt;100,100,(A321/$I$3)*100),100),0))</f>
        <v>41.906946264744434</v>
      </c>
      <c r="D321" s="1">
        <f t="shared" si="16"/>
        <v>2.4586863787763691</v>
      </c>
      <c r="E321">
        <f>IF(ROUNDDOWN(E320-0.1,1)&lt;InputFiled!$F$3*100,InputFiled!$F$3*100,ROUNDDOWN(E320-0.1,1))</f>
        <v>58.3</v>
      </c>
      <c r="F321">
        <f t="shared" si="17"/>
        <v>14193.643415284923</v>
      </c>
      <c r="G321" s="1">
        <f>IF(F321/$F$4&gt;InputFiled!$D$3,InputFiled!$D$3,F321/$F$4)</f>
        <v>1.3329756694739623</v>
      </c>
      <c r="L321" s="1">
        <f>IF((C321/100)&lt;InputFiled!$E$3,IF(E321/100&gt;InputFiled!$F$3,IF(F321/$F$4&gt;InputFiled!$D$3,0,IF(G321=InputFiled!$D$3,0,G321-D321)),0),0)</f>
        <v>-1.1257107093024068</v>
      </c>
    </row>
    <row r="322" spans="1:12">
      <c r="A322">
        <f t="shared" si="18"/>
        <v>5130</v>
      </c>
      <c r="B322">
        <f t="shared" si="19"/>
        <v>26229.31111111111</v>
      </c>
      <c r="C322" s="11">
        <f>IF(IF($I$3&lt;&gt;1,IF($I$3&gt;A322,IF((A322/$I$3)*100&gt;100,100,(A322/$I$3)*100),100),0)&gt;InputFiled!$E$3*100,InputFiled!$E$3*100,IF($I$3&lt;&gt;1,IF($I$3&gt;A322,IF((A322/$I$3)*100&gt;100,100,(A322/$I$3)*100),100),0))</f>
        <v>42.021625163826997</v>
      </c>
      <c r="D322" s="1">
        <f t="shared" si="16"/>
        <v>2.4632881435166252</v>
      </c>
      <c r="E322">
        <f>IF(ROUNDDOWN(E321-0.1,1)&lt;InputFiled!$F$3*100,InputFiled!$F$3*100,ROUNDDOWN(E321-0.1,1))</f>
        <v>58.2</v>
      </c>
      <c r="F322">
        <f t="shared" si="17"/>
        <v>14218.029400534553</v>
      </c>
      <c r="G322" s="1">
        <f>IF(F322/$F$4&gt;InputFiled!$D$3,InputFiled!$D$3,F322/$F$4)</f>
        <v>1.3352658443122918</v>
      </c>
      <c r="L322" s="1">
        <f>IF((C322/100)&lt;InputFiled!$E$3,IF(E322/100&gt;InputFiled!$F$3,IF(F322/$F$4&gt;InputFiled!$D$3,0,IF(G322=InputFiled!$D$3,0,G322-D322)),0),0)</f>
        <v>-1.1280222992043334</v>
      </c>
    </row>
    <row r="323" spans="1:12">
      <c r="A323">
        <f t="shared" si="18"/>
        <v>5144</v>
      </c>
      <c r="B323">
        <f t="shared" si="19"/>
        <v>26278.31111111111</v>
      </c>
      <c r="C323" s="11">
        <f>IF(IF($I$3&lt;&gt;1,IF($I$3&gt;A323,IF((A323/$I$3)*100&gt;100,100,(A323/$I$3)*100),100),0)&gt;InputFiled!$E$3*100,InputFiled!$E$3*100,IF($I$3&lt;&gt;1,IF($I$3&gt;A323,IF((A323/$I$3)*100&gt;100,100,(A323/$I$3)*100),100),0))</f>
        <v>42.136304062909566</v>
      </c>
      <c r="D323" s="1">
        <f t="shared" si="16"/>
        <v>2.4678899082568808</v>
      </c>
      <c r="E323">
        <f>IF(ROUNDDOWN(E322-0.1,1)&lt;InputFiled!$F$3*100,InputFiled!$F$3*100,ROUNDDOWN(E322-0.1,1))</f>
        <v>58.1</v>
      </c>
      <c r="F323">
        <f t="shared" si="17"/>
        <v>14242.499330655955</v>
      </c>
      <c r="G323" s="1">
        <f>IF(F323/$F$4&gt;InputFiled!$D$3,InputFiled!$D$3,F323/$F$4)</f>
        <v>1.3375639027128876</v>
      </c>
      <c r="L323" s="1">
        <f>IF((C323/100)&lt;InputFiled!$E$3,IF(E323/100&gt;InputFiled!$F$3,IF(F323/$F$4&gt;InputFiled!$D$3,0,IF(G323=InputFiled!$D$3,0,G323-D323)),0),0)</f>
        <v>-1.1303260055439932</v>
      </c>
    </row>
    <row r="324" spans="1:12">
      <c r="A324">
        <f t="shared" si="18"/>
        <v>5158</v>
      </c>
      <c r="B324">
        <f t="shared" si="19"/>
        <v>26327.31111111111</v>
      </c>
      <c r="C324" s="11">
        <f>IF(IF($I$3&lt;&gt;1,IF($I$3&gt;A324,IF((A324/$I$3)*100&gt;100,100,(A324/$I$3)*100),100),0)&gt;InputFiled!$E$3*100,InputFiled!$E$3*100,IF($I$3&lt;&gt;1,IF($I$3&gt;A324,IF((A324/$I$3)*100&gt;100,100,(A324/$I$3)*100),100),0))</f>
        <v>42.250982961992136</v>
      </c>
      <c r="D324" s="1">
        <f t="shared" si="16"/>
        <v>2.4724916729971369</v>
      </c>
      <c r="E324">
        <f>IF(ROUNDDOWN(E323-0.1,1)&lt;InputFiled!$F$3*100,InputFiled!$F$3*100,ROUNDDOWN(E323-0.1,1))</f>
        <v>58</v>
      </c>
      <c r="F324">
        <f t="shared" si="17"/>
        <v>14267.053639846741</v>
      </c>
      <c r="G324" s="1">
        <f>IF(F324/$F$4&gt;InputFiled!$D$3,InputFiled!$D$3,F324/$F$4)</f>
        <v>1.3398698854527957</v>
      </c>
      <c r="L324" s="1">
        <f>IF((C324/100)&lt;InputFiled!$E$3,IF(E324/100&gt;InputFiled!$F$3,IF(F324/$F$4&gt;InputFiled!$D$3,0,IF(G324=InputFiled!$D$3,0,G324-D324)),0),0)</f>
        <v>-1.1326217875443412</v>
      </c>
    </row>
    <row r="325" spans="1:12">
      <c r="A325">
        <f t="shared" si="18"/>
        <v>5172</v>
      </c>
      <c r="B325">
        <f t="shared" si="19"/>
        <v>26376.31111111111</v>
      </c>
      <c r="C325" s="11">
        <f>IF(IF($I$3&lt;&gt;1,IF($I$3&gt;A325,IF((A325/$I$3)*100&gt;100,100,(A325/$I$3)*100),100),0)&gt;InputFiled!$E$3*100,InputFiled!$E$3*100,IF($I$3&lt;&gt;1,IF($I$3&gt;A325,IF((A325/$I$3)*100&gt;100,100,(A325/$I$3)*100),100),0))</f>
        <v>42.365661861074706</v>
      </c>
      <c r="D325" s="1">
        <f t="shared" ref="D325:D388" si="20">(B325/$B$4)</f>
        <v>2.477093437737393</v>
      </c>
      <c r="E325">
        <f>IF(ROUNDDOWN(E324-0.1,1)&lt;InputFiled!$F$3*100,InputFiled!$F$3*100,ROUNDDOWN(E324-0.1,1))</f>
        <v>57.9</v>
      </c>
      <c r="F325">
        <f t="shared" si="17"/>
        <v>14291.692765304162</v>
      </c>
      <c r="G325" s="1">
        <f>IF(F325/$F$4&gt;InputFiled!$D$3,InputFiled!$D$3,F325/$F$4)</f>
        <v>1.3421838335907692</v>
      </c>
      <c r="L325" s="1">
        <f>IF((C325/100)&lt;InputFiled!$E$3,IF(E325/100&gt;InputFiled!$F$3,IF(F325/$F$4&gt;InputFiled!$D$3,0,IF(G325=InputFiled!$D$3,0,G325-D325)),0),0)</f>
        <v>-1.1349096041466238</v>
      </c>
    </row>
    <row r="326" spans="1:12">
      <c r="A326">
        <f t="shared" si="18"/>
        <v>5186</v>
      </c>
      <c r="B326">
        <f t="shared" si="19"/>
        <v>26425.31111111111</v>
      </c>
      <c r="C326" s="11">
        <f>IF(IF($I$3&lt;&gt;1,IF($I$3&gt;A326,IF((A326/$I$3)*100&gt;100,100,(A326/$I$3)*100),100),0)&gt;InputFiled!$E$3*100,InputFiled!$E$3*100,IF($I$3&lt;&gt;1,IF($I$3&gt;A326,IF((A326/$I$3)*100&gt;100,100,(A326/$I$3)*100),100),0))</f>
        <v>42.480340760157276</v>
      </c>
      <c r="D326" s="1">
        <f t="shared" si="20"/>
        <v>2.4816952024776486</v>
      </c>
      <c r="E326">
        <f>IF(ROUNDDOWN(E325-0.1,1)&lt;InputFiled!$F$3*100,InputFiled!$F$3*100,ROUNDDOWN(E325-0.1,1))</f>
        <v>57.8</v>
      </c>
      <c r="F326">
        <f t="shared" ref="F326:F389" si="21">(($I$7+$K$7)*0.5)*100/E326+(IF(($J$7+($I$7-($I$7*100/E326)))&gt;1,($J$7+($I$7-($I$7*100/E326)))*3.5,1))</f>
        <v>14316.417147251057</v>
      </c>
      <c r="G326" s="1">
        <f>IF(F326/$F$4&gt;InputFiled!$D$3,InputFiled!$D$3,F326/$F$4)</f>
        <v>1.3445057884697049</v>
      </c>
      <c r="L326" s="1">
        <f>IF((C326/100)&lt;InputFiled!$E$3,IF(E326/100&gt;InputFiled!$F$3,IF(F326/$F$4&gt;InputFiled!$D$3,0,IF(G326=InputFiled!$D$3,0,G326-D326)),0),0)</f>
        <v>-1.1371894140079437</v>
      </c>
    </row>
    <row r="327" spans="1:12">
      <c r="A327">
        <f t="shared" ref="A327:A390" si="22">ROUNDUP(A326+$I$7/1000,0)</f>
        <v>5200</v>
      </c>
      <c r="B327">
        <f t="shared" ref="B327:B390" si="23">($I$7+$K$7)*0.5+($J$7/$C$4*C327)*3.5</f>
        <v>26474.311111111107</v>
      </c>
      <c r="C327" s="11">
        <f>IF(IF($I$3&lt;&gt;1,IF($I$3&gt;A327,IF((A327/$I$3)*100&gt;100,100,(A327/$I$3)*100),100),0)&gt;InputFiled!$E$3*100,InputFiled!$E$3*100,IF($I$3&lt;&gt;1,IF($I$3&gt;A327,IF((A327/$I$3)*100&gt;100,100,(A327/$I$3)*100),100),0))</f>
        <v>42.595019659239838</v>
      </c>
      <c r="D327" s="1">
        <f t="shared" si="20"/>
        <v>2.4862969672179043</v>
      </c>
      <c r="E327">
        <f>IF(ROUNDDOWN(E326-0.1,1)&lt;InputFiled!$F$3*100,InputFiled!$F$3*100,ROUNDDOWN(E326-0.1,1))</f>
        <v>57.7</v>
      </c>
      <c r="F327">
        <f t="shared" si="21"/>
        <v>14341.227228962061</v>
      </c>
      <c r="G327" s="1">
        <f>IF(F327/$F$4&gt;InputFiled!$D$3,InputFiled!$D$3,F327/$F$4)</f>
        <v>1.3468357917191043</v>
      </c>
      <c r="L327" s="1">
        <f>IF((C327/100)&lt;InputFiled!$E$3,IF(E327/100&gt;InputFiled!$F$3,IF(F327/$F$4&gt;InputFiled!$D$3,0,IF(G327=InputFiled!$D$3,0,G327-D327)),0),0)</f>
        <v>-1.1394611754988</v>
      </c>
    </row>
    <row r="328" spans="1:12">
      <c r="A328">
        <f t="shared" si="22"/>
        <v>5214</v>
      </c>
      <c r="B328">
        <f t="shared" si="23"/>
        <v>26523.31111111111</v>
      </c>
      <c r="C328" s="11">
        <f>IF(IF($I$3&lt;&gt;1,IF($I$3&gt;A328,IF((A328/$I$3)*100&gt;100,100,(A328/$I$3)*100),100),0)&gt;InputFiled!$E$3*100,InputFiled!$E$3*100,IF($I$3&lt;&gt;1,IF($I$3&gt;A328,IF((A328/$I$3)*100&gt;100,100,(A328/$I$3)*100),100),0))</f>
        <v>42.709698558322415</v>
      </c>
      <c r="D328" s="1">
        <f t="shared" si="20"/>
        <v>2.4908987319581608</v>
      </c>
      <c r="E328">
        <f>IF(ROUNDDOWN(E327-0.1,1)&lt;InputFiled!$F$3*100,InputFiled!$F$3*100,ROUNDDOWN(E327-0.1,1))</f>
        <v>57.6</v>
      </c>
      <c r="F328">
        <f t="shared" si="21"/>
        <v>14366.123456790121</v>
      </c>
      <c r="G328" s="1">
        <f>IF(F328/$F$4&gt;InputFiled!$D$3,InputFiled!$D$3,F328/$F$4)</f>
        <v>1.3491738852575643</v>
      </c>
      <c r="L328" s="1">
        <f>IF((C328/100)&lt;InputFiled!$E$3,IF(E328/100&gt;InputFiled!$F$3,IF(F328/$F$4&gt;InputFiled!$D$3,0,IF(G328=InputFiled!$D$3,0,G328-D328)),0),0)</f>
        <v>-1.1417248467005965</v>
      </c>
    </row>
    <row r="329" spans="1:12">
      <c r="A329">
        <f t="shared" si="22"/>
        <v>5228</v>
      </c>
      <c r="B329">
        <f t="shared" si="23"/>
        <v>26572.311111111114</v>
      </c>
      <c r="C329" s="11">
        <f>IF(IF($I$3&lt;&gt;1,IF($I$3&gt;A329,IF((A329/$I$3)*100&gt;100,100,(A329/$I$3)*100),100),0)&gt;InputFiled!$E$3*100,InputFiled!$E$3*100,IF($I$3&lt;&gt;1,IF($I$3&gt;A329,IF((A329/$I$3)*100&gt;100,100,(A329/$I$3)*100),100),0))</f>
        <v>42.824377457404985</v>
      </c>
      <c r="D329" s="1">
        <f t="shared" si="20"/>
        <v>2.4955004966984169</v>
      </c>
      <c r="E329">
        <f>IF(ROUNDDOWN(E328-0.1,1)&lt;InputFiled!$F$3*100,InputFiled!$F$3*100,ROUNDDOWN(E328-0.1,1))</f>
        <v>57.5</v>
      </c>
      <c r="F329">
        <f t="shared" si="21"/>
        <v>14391.106280193235</v>
      </c>
      <c r="G329" s="1">
        <f>IF(F329/$F$4&gt;InputFiled!$D$3,InputFiled!$D$3,F329/$F$4)</f>
        <v>1.3515201112952886</v>
      </c>
      <c r="L329" s="1">
        <f>IF((C329/100)&lt;InputFiled!$E$3,IF(E329/100&gt;InputFiled!$F$3,IF(F329/$F$4&gt;InputFiled!$D$3,0,IF(G329=InputFiled!$D$3,0,G329-D329)),0),0)</f>
        <v>-1.1439803854031283</v>
      </c>
    </row>
    <row r="330" spans="1:12">
      <c r="A330">
        <f t="shared" si="22"/>
        <v>5242</v>
      </c>
      <c r="B330">
        <f t="shared" si="23"/>
        <v>26621.31111111111</v>
      </c>
      <c r="C330" s="11">
        <f>IF(IF($I$3&lt;&gt;1,IF($I$3&gt;A330,IF((A330/$I$3)*100&gt;100,100,(A330/$I$3)*100),100),0)&gt;InputFiled!$E$3*100,InputFiled!$E$3*100,IF($I$3&lt;&gt;1,IF($I$3&gt;A330,IF((A330/$I$3)*100&gt;100,100,(A330/$I$3)*100),100),0))</f>
        <v>42.939056356487548</v>
      </c>
      <c r="D330" s="1">
        <f t="shared" si="20"/>
        <v>2.5001022614386725</v>
      </c>
      <c r="E330">
        <f>IF(ROUNDDOWN(E329-0.1,1)&lt;InputFiled!$F$3*100,InputFiled!$F$3*100,ROUNDDOWN(E329-0.1,1))</f>
        <v>57.4</v>
      </c>
      <c r="F330">
        <f t="shared" si="21"/>
        <v>14416.176151761516</v>
      </c>
      <c r="G330" s="1">
        <f>IF(F330/$F$4&gt;InputFiled!$D$3,InputFiled!$D$3,F330/$F$4)</f>
        <v>1.3538745123366285</v>
      </c>
      <c r="L330" s="1">
        <f>IF((C330/100)&lt;InputFiled!$E$3,IF(E330/100&gt;InputFiled!$F$3,IF(F330/$F$4&gt;InputFiled!$D$3,0,IF(G330=InputFiled!$D$3,0,G330-D330)),0),0)</f>
        <v>-1.1462277491020441</v>
      </c>
    </row>
    <row r="331" spans="1:12">
      <c r="A331">
        <f t="shared" si="22"/>
        <v>5256</v>
      </c>
      <c r="B331">
        <f t="shared" si="23"/>
        <v>26670.31111111111</v>
      </c>
      <c r="C331" s="11">
        <f>IF(IF($I$3&lt;&gt;1,IF($I$3&gt;A331,IF((A331/$I$3)*100&gt;100,100,(A331/$I$3)*100),100),0)&gt;InputFiled!$E$3*100,InputFiled!$E$3*100,IF($I$3&lt;&gt;1,IF($I$3&gt;A331,IF((A331/$I$3)*100&gt;100,100,(A331/$I$3)*100),100),0))</f>
        <v>43.053735255570118</v>
      </c>
      <c r="D331" s="1">
        <f t="shared" si="20"/>
        <v>2.5047040261789286</v>
      </c>
      <c r="E331">
        <f>IF(ROUNDDOWN(E330-0.1,1)&lt;InputFiled!$F$3*100,InputFiled!$F$3*100,ROUNDDOWN(E330-0.1,1))</f>
        <v>57.3</v>
      </c>
      <c r="F331">
        <f t="shared" si="21"/>
        <v>14441.33352724452</v>
      </c>
      <c r="G331" s="1">
        <f>IF(F331/$F$4&gt;InputFiled!$D$3,InputFiled!$D$3,F331/$F$4)</f>
        <v>1.3562371311826504</v>
      </c>
      <c r="L331" s="1">
        <f>IF((C331/100)&lt;InputFiled!$E$3,IF(E331/100&gt;InputFiled!$F$3,IF(F331/$F$4&gt;InputFiled!$D$3,0,IF(G331=InputFiled!$D$3,0,G331-D331)),0),0)</f>
        <v>-1.1484668949962782</v>
      </c>
    </row>
    <row r="332" spans="1:12">
      <c r="A332">
        <f t="shared" si="22"/>
        <v>5270</v>
      </c>
      <c r="B332">
        <f t="shared" si="23"/>
        <v>26719.31111111111</v>
      </c>
      <c r="C332" s="11">
        <f>IF(IF($I$3&lt;&gt;1,IF($I$3&gt;A332,IF((A332/$I$3)*100&gt;100,100,(A332/$I$3)*100),100),0)&gt;InputFiled!$E$3*100,InputFiled!$E$3*100,IF($I$3&lt;&gt;1,IF($I$3&gt;A332,IF((A332/$I$3)*100&gt;100,100,(A332/$I$3)*100),100),0))</f>
        <v>43.168414154652687</v>
      </c>
      <c r="D332" s="1">
        <f t="shared" si="20"/>
        <v>2.5093057909191843</v>
      </c>
      <c r="E332">
        <f>IF(ROUNDDOWN(E331-0.1,1)&lt;InputFiled!$F$3*100,InputFiled!$F$3*100,ROUNDDOWN(E331-0.1,1))</f>
        <v>57.2</v>
      </c>
      <c r="F332">
        <f t="shared" si="21"/>
        <v>14466.578865578864</v>
      </c>
      <c r="G332" s="1">
        <f>IF(F332/$F$4&gt;InputFiled!$D$3,InputFiled!$D$3,F332/$F$4)</f>
        <v>1.3586080109337282</v>
      </c>
      <c r="L332" s="1">
        <f>IF((C332/100)&lt;InputFiled!$E$3,IF(E332/100&gt;InputFiled!$F$3,IF(F332/$F$4&gt;InputFiled!$D$3,0,IF(G332=InputFiled!$D$3,0,G332-D332)),0),0)</f>
        <v>-1.1506977799854561</v>
      </c>
    </row>
    <row r="333" spans="1:12">
      <c r="A333">
        <f t="shared" si="22"/>
        <v>5284</v>
      </c>
      <c r="B333">
        <f t="shared" si="23"/>
        <v>26768.31111111111</v>
      </c>
      <c r="C333" s="11">
        <f>IF(IF($I$3&lt;&gt;1,IF($I$3&gt;A333,IF((A333/$I$3)*100&gt;100,100,(A333/$I$3)*100),100),0)&gt;InputFiled!$E$3*100,InputFiled!$E$3*100,IF($I$3&lt;&gt;1,IF($I$3&gt;A333,IF((A333/$I$3)*100&gt;100,100,(A333/$I$3)*100),100),0))</f>
        <v>43.283093053735257</v>
      </c>
      <c r="D333" s="1">
        <f t="shared" si="20"/>
        <v>2.5139075556594404</v>
      </c>
      <c r="E333">
        <f>IF(ROUNDDOWN(E332-0.1,1)&lt;InputFiled!$F$3*100,InputFiled!$F$3*100,ROUNDDOWN(E332-0.1,1))</f>
        <v>57.1</v>
      </c>
      <c r="F333">
        <f t="shared" si="21"/>
        <v>14491.912628916129</v>
      </c>
      <c r="G333" s="1">
        <f>IF(F333/$F$4&gt;InputFiled!$D$3,InputFiled!$D$3,F333/$F$4)</f>
        <v>1.3609871949921653</v>
      </c>
      <c r="L333" s="1">
        <f>IF((C333/100)&lt;InputFiled!$E$3,IF(E333/100&gt;InputFiled!$F$3,IF(F333/$F$4&gt;InputFiled!$D$3,0,IF(G333=InputFiled!$D$3,0,G333-D333)),0),0)</f>
        <v>-1.1529203606672751</v>
      </c>
    </row>
    <row r="334" spans="1:12">
      <c r="A334">
        <f t="shared" si="22"/>
        <v>5298</v>
      </c>
      <c r="B334">
        <f t="shared" si="23"/>
        <v>26817.31111111111</v>
      </c>
      <c r="C334" s="11">
        <f>IF(IF($I$3&lt;&gt;1,IF($I$3&gt;A334,IF((A334/$I$3)*100&gt;100,100,(A334/$I$3)*100),100),0)&gt;InputFiled!$E$3*100,InputFiled!$E$3*100,IF($I$3&lt;&gt;1,IF($I$3&gt;A334,IF((A334/$I$3)*100&gt;100,100,(A334/$I$3)*100),100),0))</f>
        <v>43.397771952817827</v>
      </c>
      <c r="D334" s="1">
        <f t="shared" si="20"/>
        <v>2.5185093203996964</v>
      </c>
      <c r="E334">
        <f>IF(ROUNDDOWN(E333-0.1,1)&lt;InputFiled!$F$3*100,InputFiled!$F$3*100,ROUNDDOWN(E333-0.1,1))</f>
        <v>57</v>
      </c>
      <c r="F334">
        <f t="shared" si="21"/>
        <v>14517.335282651071</v>
      </c>
      <c r="G334" s="1">
        <f>IF(F334/$F$4&gt;InputFiled!$D$3,InputFiled!$D$3,F334/$F$4)</f>
        <v>1.3633747270648426</v>
      </c>
      <c r="L334" s="1">
        <f>IF((C334/100)&lt;InputFiled!$E$3,IF(E334/100&gt;InputFiled!$F$3,IF(F334/$F$4&gt;InputFiled!$D$3,0,IF(G334=InputFiled!$D$3,0,G334-D334)),0),0)</f>
        <v>-1.1551345933348538</v>
      </c>
    </row>
    <row r="335" spans="1:12">
      <c r="A335">
        <f t="shared" si="22"/>
        <v>5312</v>
      </c>
      <c r="B335">
        <f t="shared" si="23"/>
        <v>26866.311111111107</v>
      </c>
      <c r="C335" s="11">
        <f>IF(IF($I$3&lt;&gt;1,IF($I$3&gt;A335,IF((A335/$I$3)*100&gt;100,100,(A335/$I$3)*100),100),0)&gt;InputFiled!$E$3*100,InputFiled!$E$3*100,IF($I$3&lt;&gt;1,IF($I$3&gt;A335,IF((A335/$I$3)*100&gt;100,100,(A335/$I$3)*100),100),0))</f>
        <v>43.51245085190039</v>
      </c>
      <c r="D335" s="1">
        <f t="shared" si="20"/>
        <v>2.5231110851399521</v>
      </c>
      <c r="E335">
        <f>IF(ROUNDDOWN(E334-0.1,1)&lt;InputFiled!$F$3*100,InputFiled!$F$3*100,ROUNDDOWN(E334-0.1,1))</f>
        <v>56.9</v>
      </c>
      <c r="F335">
        <f t="shared" si="21"/>
        <v>14542.847295450107</v>
      </c>
      <c r="G335" s="1">
        <f>IF(F335/$F$4&gt;InputFiled!$D$3,InputFiled!$D$3,F335/$F$4)</f>
        <v>1.3657706511658949</v>
      </c>
      <c r="L335" s="1">
        <f>IF((C335/100)&lt;InputFiled!$E$3,IF(E335/100&gt;InputFiled!$F$3,IF(F335/$F$4&gt;InputFiled!$D$3,0,IF(G335=InputFiled!$D$3,0,G335-D335)),0),0)</f>
        <v>-1.1573404339740572</v>
      </c>
    </row>
    <row r="336" spans="1:12">
      <c r="A336">
        <f t="shared" si="22"/>
        <v>5326</v>
      </c>
      <c r="B336">
        <f t="shared" si="23"/>
        <v>26915.31111111111</v>
      </c>
      <c r="C336" s="11">
        <f>IF(IF($I$3&lt;&gt;1,IF($I$3&gt;A336,IF((A336/$I$3)*100&gt;100,100,(A336/$I$3)*100),100),0)&gt;InputFiled!$E$3*100,InputFiled!$E$3*100,IF($I$3&lt;&gt;1,IF($I$3&gt;A336,IF((A336/$I$3)*100&gt;100,100,(A336/$I$3)*100),100),0))</f>
        <v>43.627129750982959</v>
      </c>
      <c r="D336" s="1">
        <f t="shared" si="20"/>
        <v>2.5277128498802082</v>
      </c>
      <c r="E336">
        <f>IF(ROUNDDOWN(E335-0.1,1)&lt;InputFiled!$F$3*100,InputFiled!$F$3*100,ROUNDDOWN(E335-0.1,1))</f>
        <v>56.8</v>
      </c>
      <c r="F336">
        <f t="shared" si="21"/>
        <v>14568.449139280125</v>
      </c>
      <c r="G336" s="1">
        <f>IF(F336/$F$4&gt;InputFiled!$D$3,InputFiled!$D$3,F336/$F$4)</f>
        <v>1.3681750116194156</v>
      </c>
      <c r="L336" s="1">
        <f>IF((C336/100)&lt;InputFiled!$E$3,IF(E336/100&gt;InputFiled!$F$3,IF(F336/$F$4&gt;InputFiled!$D$3,0,IF(G336=InputFiled!$D$3,0,G336-D336)),0),0)</f>
        <v>-1.1595378382607926</v>
      </c>
    </row>
    <row r="337" spans="1:12">
      <c r="A337">
        <f t="shared" si="22"/>
        <v>5340</v>
      </c>
      <c r="B337">
        <f t="shared" si="23"/>
        <v>26964.311111111114</v>
      </c>
      <c r="C337" s="11">
        <f>IF(IF($I$3&lt;&gt;1,IF($I$3&gt;A337,IF((A337/$I$3)*100&gt;100,100,(A337/$I$3)*100),100),0)&gt;InputFiled!$E$3*100,InputFiled!$E$3*100,IF($I$3&lt;&gt;1,IF($I$3&gt;A337,IF((A337/$I$3)*100&gt;100,100,(A337/$I$3)*100),100),0))</f>
        <v>43.741808650065536</v>
      </c>
      <c r="D337" s="1">
        <f t="shared" si="20"/>
        <v>2.5323146146204647</v>
      </c>
      <c r="E337">
        <f>IF(ROUNDDOWN(E336-0.1,1)&lt;InputFiled!$F$3*100,InputFiled!$F$3*100,ROUNDDOWN(E336-0.1,1))</f>
        <v>56.7</v>
      </c>
      <c r="F337">
        <f t="shared" si="21"/>
        <v>14594.141289437583</v>
      </c>
      <c r="G337" s="1">
        <f>IF(F337/$F$4&gt;InputFiled!$D$3,InputFiled!$D$3,F337/$F$4)</f>
        <v>1.3705878530621902</v>
      </c>
      <c r="L337" s="1">
        <f>IF((C337/100)&lt;InputFiled!$E$3,IF(E337/100&gt;InputFiled!$F$3,IF(F337/$F$4&gt;InputFiled!$D$3,0,IF(G337=InputFiled!$D$3,0,G337-D337)),0),0)</f>
        <v>-1.1617267615582745</v>
      </c>
    </row>
    <row r="338" spans="1:12">
      <c r="A338">
        <f t="shared" si="22"/>
        <v>5354</v>
      </c>
      <c r="B338">
        <f t="shared" si="23"/>
        <v>27013.31111111111</v>
      </c>
      <c r="C338" s="11">
        <f>IF(IF($I$3&lt;&gt;1,IF($I$3&gt;A338,IF((A338/$I$3)*100&gt;100,100,(A338/$I$3)*100),100),0)&gt;InputFiled!$E$3*100,InputFiled!$E$3*100,IF($I$3&lt;&gt;1,IF($I$3&gt;A338,IF((A338/$I$3)*100&gt;100,100,(A338/$I$3)*100),100),0))</f>
        <v>43.856487549148099</v>
      </c>
      <c r="D338" s="1">
        <f t="shared" si="20"/>
        <v>2.5369163793607203</v>
      </c>
      <c r="E338">
        <f>IF(ROUNDDOWN(E337-0.1,1)&lt;InputFiled!$F$3*100,InputFiled!$F$3*100,ROUNDDOWN(E337-0.1,1))</f>
        <v>56.6</v>
      </c>
      <c r="F338">
        <f t="shared" si="21"/>
        <v>14619.924224577933</v>
      </c>
      <c r="G338" s="1">
        <f>IF(F338/$F$4&gt;InputFiled!$D$3,InputFiled!$D$3,F338/$F$4)</f>
        <v>1.373009220446459</v>
      </c>
      <c r="L338" s="1">
        <f>IF((C338/100)&lt;InputFiled!$E$3,IF(E338/100&gt;InputFiled!$F$3,IF(F338/$F$4&gt;InputFiled!$D$3,0,IF(G338=InputFiled!$D$3,0,G338-D338)),0),0)</f>
        <v>-1.1639071589142613</v>
      </c>
    </row>
    <row r="339" spans="1:12">
      <c r="A339">
        <f t="shared" si="22"/>
        <v>5368</v>
      </c>
      <c r="B339">
        <f t="shared" si="23"/>
        <v>27062.31111111111</v>
      </c>
      <c r="C339" s="11">
        <f>IF(IF($I$3&lt;&gt;1,IF($I$3&gt;A339,IF((A339/$I$3)*100&gt;100,100,(A339/$I$3)*100),100),0)&gt;InputFiled!$E$3*100,InputFiled!$E$3*100,IF($I$3&lt;&gt;1,IF($I$3&gt;A339,IF((A339/$I$3)*100&gt;100,100,(A339/$I$3)*100),100),0))</f>
        <v>43.971166448230669</v>
      </c>
      <c r="D339" s="1">
        <f t="shared" si="20"/>
        <v>2.541518144100976</v>
      </c>
      <c r="E339">
        <f>IF(ROUNDDOWN(E338-0.1,1)&lt;InputFiled!$F$3*100,InputFiled!$F$3*100,ROUNDDOWN(E338-0.1,1))</f>
        <v>56.5</v>
      </c>
      <c r="F339">
        <f t="shared" si="21"/>
        <v>14645.798426745328</v>
      </c>
      <c r="G339" s="1">
        <f>IF(F339/$F$4&gt;InputFiled!$D$3,InputFiled!$D$3,F339/$F$4)</f>
        <v>1.3754391590427075</v>
      </c>
      <c r="L339" s="1">
        <f>IF((C339/100)&lt;InputFiled!$E$3,IF(E339/100&gt;InputFiled!$F$3,IF(F339/$F$4&gt;InputFiled!$D$3,0,IF(G339=InputFiled!$D$3,0,G339-D339)),0),0)</f>
        <v>-1.1660789850582685</v>
      </c>
    </row>
    <row r="340" spans="1:12">
      <c r="A340">
        <f t="shared" si="22"/>
        <v>5382</v>
      </c>
      <c r="B340">
        <f t="shared" si="23"/>
        <v>27111.31111111111</v>
      </c>
      <c r="C340" s="11">
        <f>IF(IF($I$3&lt;&gt;1,IF($I$3&gt;A340,IF((A340/$I$3)*100&gt;100,100,(A340/$I$3)*100),100),0)&gt;InputFiled!$E$3*100,InputFiled!$E$3*100,IF($I$3&lt;&gt;1,IF($I$3&gt;A340,IF((A340/$I$3)*100&gt;100,100,(A340/$I$3)*100),100),0))</f>
        <v>44.085845347313239</v>
      </c>
      <c r="D340" s="1">
        <f t="shared" si="20"/>
        <v>2.5461199088412321</v>
      </c>
      <c r="E340">
        <f>IF(ROUNDDOWN(E339-0.1,1)&lt;InputFiled!$F$3*100,InputFiled!$F$3*100,ROUNDDOWN(E339-0.1,1))</f>
        <v>56.4</v>
      </c>
      <c r="F340">
        <f t="shared" si="21"/>
        <v>14671.764381402678</v>
      </c>
      <c r="G340" s="1">
        <f>IF(F340/$F$4&gt;InputFiled!$D$3,InputFiled!$D$3,F340/$F$4)</f>
        <v>1.3778777144424885</v>
      </c>
      <c r="L340" s="1">
        <f>IF((C340/100)&lt;InputFiled!$E$3,IF(E340/100&gt;InputFiled!$F$3,IF(F340/$F$4&gt;InputFiled!$D$3,0,IF(G340=InputFiled!$D$3,0,G340-D340)),0),0)</f>
        <v>-1.1682421943987435</v>
      </c>
    </row>
    <row r="341" spans="1:12">
      <c r="A341">
        <f t="shared" si="22"/>
        <v>5396</v>
      </c>
      <c r="B341">
        <f t="shared" si="23"/>
        <v>27160.31111111111</v>
      </c>
      <c r="C341" s="11">
        <f>IF(IF($I$3&lt;&gt;1,IF($I$3&gt;A341,IF((A341/$I$3)*100&gt;100,100,(A341/$I$3)*100),100),0)&gt;InputFiled!$E$3*100,InputFiled!$E$3*100,IF($I$3&lt;&gt;1,IF($I$3&gt;A341,IF((A341/$I$3)*100&gt;100,100,(A341/$I$3)*100),100),0))</f>
        <v>44.200524246395808</v>
      </c>
      <c r="D341" s="1">
        <f t="shared" si="20"/>
        <v>2.5507216735814882</v>
      </c>
      <c r="E341">
        <f>IF(ROUNDDOWN(E340-0.1,1)&lt;InputFiled!$F$3*100,InputFiled!$F$3*100,ROUNDDOWN(E340-0.1,1))</f>
        <v>56.3</v>
      </c>
      <c r="F341">
        <f t="shared" si="21"/>
        <v>14697.822577462008</v>
      </c>
      <c r="G341" s="1">
        <f>IF(F341/$F$4&gt;InputFiled!$D$3,InputFiled!$D$3,F341/$F$4)</f>
        <v>1.3803249325612743</v>
      </c>
      <c r="L341" s="1">
        <f>IF((C341/100)&lt;InputFiled!$E$3,IF(E341/100&gt;InputFiled!$F$3,IF(F341/$F$4&gt;InputFiled!$D$3,0,IF(G341=InputFiled!$D$3,0,G341-D341)),0),0)</f>
        <v>-1.1703967410202138</v>
      </c>
    </row>
    <row r="342" spans="1:12">
      <c r="A342">
        <f t="shared" si="22"/>
        <v>5410</v>
      </c>
      <c r="B342">
        <f t="shared" si="23"/>
        <v>27209.31111111111</v>
      </c>
      <c r="C342" s="11">
        <f>IF(IF($I$3&lt;&gt;1,IF($I$3&gt;A342,IF((A342/$I$3)*100&gt;100,100,(A342/$I$3)*100),100),0)&gt;InputFiled!$E$3*100,InputFiled!$E$3*100,IF($I$3&lt;&gt;1,IF($I$3&gt;A342,IF((A342/$I$3)*100&gt;100,100,(A342/$I$3)*100),100),0))</f>
        <v>44.315203145478378</v>
      </c>
      <c r="D342" s="1">
        <f t="shared" si="20"/>
        <v>2.5553234383217438</v>
      </c>
      <c r="E342">
        <f>IF(ROUNDDOWN(E341-0.1,1)&lt;InputFiled!$F$3*100,InputFiled!$F$3*100,ROUNDDOWN(E341-0.1,1))</f>
        <v>56.2</v>
      </c>
      <c r="F342">
        <f t="shared" si="21"/>
        <v>14723.973507315142</v>
      </c>
      <c r="G342" s="1">
        <f>IF(F342/$F$4&gt;InputFiled!$D$3,InputFiled!$D$3,F342/$F$4)</f>
        <v>1.3827808596413367</v>
      </c>
      <c r="L342" s="1">
        <f>IF((C342/100)&lt;InputFiled!$E$3,IF(E342/100&gt;InputFiled!$F$3,IF(F342/$F$4&gt;InputFiled!$D$3,0,IF(G342=InputFiled!$D$3,0,G342-D342)),0),0)</f>
        <v>-1.1725425786804071</v>
      </c>
    </row>
    <row r="343" spans="1:12">
      <c r="A343">
        <f t="shared" si="22"/>
        <v>5424</v>
      </c>
      <c r="B343">
        <f t="shared" si="23"/>
        <v>27258.31111111111</v>
      </c>
      <c r="C343" s="11">
        <f>IF(IF($I$3&lt;&gt;1,IF($I$3&gt;A343,IF((A343/$I$3)*100&gt;100,100,(A343/$I$3)*100),100),0)&gt;InputFiled!$E$3*100,InputFiled!$E$3*100,IF($I$3&lt;&gt;1,IF($I$3&gt;A343,IF((A343/$I$3)*100&gt;100,100,(A343/$I$3)*100),100),0))</f>
        <v>44.429882044560941</v>
      </c>
      <c r="D343" s="1">
        <f t="shared" si="20"/>
        <v>2.5599252030619999</v>
      </c>
      <c r="E343">
        <f>IF(ROUNDDOWN(E342-0.1,1)&lt;InputFiled!$F$3*100,InputFiled!$F$3*100,ROUNDDOWN(E342-0.1,1))</f>
        <v>56.1</v>
      </c>
      <c r="F343">
        <f t="shared" si="21"/>
        <v>14750.217666864724</v>
      </c>
      <c r="G343" s="1">
        <f>IF(F343/$F$4&gt;InputFiled!$D$3,InputFiled!$D$3,F343/$F$4)</f>
        <v>1.3852455422546617</v>
      </c>
      <c r="L343" s="1">
        <f>IF((C343/100)&lt;InputFiled!$E$3,IF(E343/100&gt;InputFiled!$F$3,IF(F343/$F$4&gt;InputFiled!$D$3,0,IF(G343=InputFiled!$D$3,0,G343-D343)),0),0)</f>
        <v>-1.1746796608073382</v>
      </c>
    </row>
    <row r="344" spans="1:12">
      <c r="A344">
        <f t="shared" si="22"/>
        <v>5438</v>
      </c>
      <c r="B344">
        <f t="shared" si="23"/>
        <v>27307.31111111111</v>
      </c>
      <c r="C344" s="11">
        <f>IF(IF($I$3&lt;&gt;1,IF($I$3&gt;A344,IF((A344/$I$3)*100&gt;100,100,(A344/$I$3)*100),100),0)&gt;InputFiled!$E$3*100,InputFiled!$E$3*100,IF($I$3&lt;&gt;1,IF($I$3&gt;A344,IF((A344/$I$3)*100&gt;100,100,(A344/$I$3)*100),100),0))</f>
        <v>44.544560943643511</v>
      </c>
      <c r="D344" s="1">
        <f t="shared" si="20"/>
        <v>2.564526967802256</v>
      </c>
      <c r="E344">
        <f>IF(ROUNDDOWN(E343-0.1,1)&lt;InputFiled!$F$3*100,InputFiled!$F$3*100,ROUNDDOWN(E343-0.1,1))</f>
        <v>56</v>
      </c>
      <c r="F344">
        <f t="shared" si="21"/>
        <v>14776.555555555553</v>
      </c>
      <c r="G344" s="1">
        <f>IF(F344/$F$4&gt;InputFiled!$D$3,InputFiled!$D$3,F344/$F$4)</f>
        <v>1.387719027305891</v>
      </c>
      <c r="L344" s="1">
        <f>IF((C344/100)&lt;InputFiled!$E$3,IF(E344/100&gt;InputFiled!$F$3,IF(F344/$F$4&gt;InputFiled!$D$3,0,IF(G344=InputFiled!$D$3,0,G344-D344)),0),0)</f>
        <v>-1.1768079404963649</v>
      </c>
    </row>
    <row r="345" spans="1:12">
      <c r="A345">
        <f t="shared" si="22"/>
        <v>5452</v>
      </c>
      <c r="B345">
        <f t="shared" si="23"/>
        <v>27356.31111111111</v>
      </c>
      <c r="C345" s="11">
        <f>IF(IF($I$3&lt;&gt;1,IF($I$3&gt;A345,IF((A345/$I$3)*100&gt;100,100,(A345/$I$3)*100),100),0)&gt;InputFiled!$E$3*100,InputFiled!$E$3*100,IF($I$3&lt;&gt;1,IF($I$3&gt;A345,IF((A345/$I$3)*100&gt;100,100,(A345/$I$3)*100),100),0))</f>
        <v>44.65923984272608</v>
      </c>
      <c r="D345" s="1">
        <f t="shared" si="20"/>
        <v>2.5691287325425116</v>
      </c>
      <c r="E345">
        <f>IF(ROUNDDOWN(E344-0.1,1)&lt;InputFiled!$F$3*100,InputFiled!$F$3*100,ROUNDDOWN(E344-0.1,1))</f>
        <v>55.9</v>
      </c>
      <c r="F345">
        <f t="shared" si="21"/>
        <v>14802.987676406279</v>
      </c>
      <c r="G345" s="1">
        <f>IF(F345/$F$4&gt;InputFiled!$D$3,InputFiled!$D$3,F345/$F$4)</f>
        <v>1.3902013620353004</v>
      </c>
      <c r="L345" s="1">
        <f>IF((C345/100)&lt;InputFiled!$E$3,IF(E345/100&gt;InputFiled!$F$3,IF(F345/$F$4&gt;InputFiled!$D$3,0,IF(G345=InputFiled!$D$3,0,G345-D345)),0),0)</f>
        <v>-1.1789273705072112</v>
      </c>
    </row>
    <row r="346" spans="1:12">
      <c r="A346">
        <f t="shared" si="22"/>
        <v>5466</v>
      </c>
      <c r="B346">
        <f t="shared" si="23"/>
        <v>27405.31111111111</v>
      </c>
      <c r="C346" s="11">
        <f>IF(IF($I$3&lt;&gt;1,IF($I$3&gt;A346,IF((A346/$I$3)*100&gt;100,100,(A346/$I$3)*100),100),0)&gt;InputFiled!$E$3*100,InputFiled!$E$3*100,IF($I$3&lt;&gt;1,IF($I$3&gt;A346,IF((A346/$I$3)*100&gt;100,100,(A346/$I$3)*100),100),0))</f>
        <v>44.77391874180865</v>
      </c>
      <c r="D346" s="1">
        <f t="shared" si="20"/>
        <v>2.5737304972827677</v>
      </c>
      <c r="E346">
        <f>IF(ROUNDDOWN(E345-0.1,1)&lt;InputFiled!$F$3*100,InputFiled!$F$3*100,ROUNDDOWN(E345-0.1,1))</f>
        <v>55.8</v>
      </c>
      <c r="F346">
        <f t="shared" si="21"/>
        <v>14829.514536041417</v>
      </c>
      <c r="G346" s="1">
        <f>IF(F346/$F$4&gt;InputFiled!$D$3,InputFiled!$D$3,F346/$F$4)</f>
        <v>1.3926925940218042</v>
      </c>
      <c r="L346" s="1">
        <f>IF((C346/100)&lt;InputFiled!$E$3,IF(E346/100&gt;InputFiled!$F$3,IF(F346/$F$4&gt;InputFiled!$D$3,0,IF(G346=InputFiled!$D$3,0,G346-D346)),0),0)</f>
        <v>-1.1810379032609635</v>
      </c>
    </row>
    <row r="347" spans="1:12">
      <c r="A347">
        <f t="shared" si="22"/>
        <v>5480</v>
      </c>
      <c r="B347">
        <f t="shared" si="23"/>
        <v>27454.31111111111</v>
      </c>
      <c r="C347" s="11">
        <f>IF(IF($I$3&lt;&gt;1,IF($I$3&gt;A347,IF((A347/$I$3)*100&gt;100,100,(A347/$I$3)*100),100),0)&gt;InputFiled!$E$3*100,InputFiled!$E$3*100,IF($I$3&lt;&gt;1,IF($I$3&gt;A347,IF((A347/$I$3)*100&gt;100,100,(A347/$I$3)*100),100),0))</f>
        <v>44.88859764089122</v>
      </c>
      <c r="D347" s="1">
        <f t="shared" si="20"/>
        <v>2.5783322620230238</v>
      </c>
      <c r="E347">
        <f>IF(ROUNDDOWN(E346-0.1,1)&lt;InputFiled!$F$3*100,InputFiled!$F$3*100,ROUNDDOWN(E346-0.1,1))</f>
        <v>55.7</v>
      </c>
      <c r="F347">
        <f t="shared" si="21"/>
        <v>14856.136644723716</v>
      </c>
      <c r="G347" s="1">
        <f>IF(F347/$F$4&gt;InputFiled!$D$3,InputFiled!$D$3,F347/$F$4)</f>
        <v>1.3951927711859975</v>
      </c>
      <c r="L347" s="1">
        <f>IF((C347/100)&lt;InputFiled!$E$3,IF(E347/100&gt;InputFiled!$F$3,IF(F347/$F$4&gt;InputFiled!$D$3,0,IF(G347=InputFiled!$D$3,0,G347-D347)),0),0)</f>
        <v>-1.1831394908370263</v>
      </c>
    </row>
    <row r="348" spans="1:12">
      <c r="A348">
        <f t="shared" si="22"/>
        <v>5494</v>
      </c>
      <c r="B348">
        <f t="shared" si="23"/>
        <v>27503.311111111107</v>
      </c>
      <c r="C348" s="11">
        <f>IF(IF($I$3&lt;&gt;1,IF($I$3&gt;A348,IF((A348/$I$3)*100&gt;100,100,(A348/$I$3)*100),100),0)&gt;InputFiled!$E$3*100,InputFiled!$E$3*100,IF($I$3&lt;&gt;1,IF($I$3&gt;A348,IF((A348/$I$3)*100&gt;100,100,(A348/$I$3)*100),100),0))</f>
        <v>45.003276539973783</v>
      </c>
      <c r="D348" s="1">
        <f t="shared" si="20"/>
        <v>2.5829340267632794</v>
      </c>
      <c r="E348">
        <f>IF(ROUNDDOWN(E347-0.1,1)&lt;InputFiled!$F$3*100,InputFiled!$F$3*100,ROUNDDOWN(E347-0.1,1))</f>
        <v>55.6</v>
      </c>
      <c r="F348">
        <f t="shared" si="21"/>
        <v>14882.854516386888</v>
      </c>
      <c r="G348" s="1">
        <f>IF(F348/$F$4&gt;InputFiled!$D$3,InputFiled!$D$3,F348/$F$4)</f>
        <v>1.3977019417932275</v>
      </c>
      <c r="L348" s="1">
        <f>IF((C348/100)&lt;InputFiled!$E$3,IF(E348/100&gt;InputFiled!$F$3,IF(F348/$F$4&gt;InputFiled!$D$3,0,IF(G348=InputFiled!$D$3,0,G348-D348)),0),0)</f>
        <v>-1.1852320849700519</v>
      </c>
    </row>
    <row r="349" spans="1:12">
      <c r="A349">
        <f t="shared" si="22"/>
        <v>5508</v>
      </c>
      <c r="B349">
        <f t="shared" si="23"/>
        <v>27552.31111111111</v>
      </c>
      <c r="C349" s="11">
        <f>IF(IF($I$3&lt;&gt;1,IF($I$3&gt;A349,IF((A349/$I$3)*100&gt;100,100,(A349/$I$3)*100),100),0)&gt;InputFiled!$E$3*100,InputFiled!$E$3*100,IF($I$3&lt;&gt;1,IF($I$3&gt;A349,IF((A349/$I$3)*100&gt;100,100,(A349/$I$3)*100),100),0))</f>
        <v>45.11795543905636</v>
      </c>
      <c r="D349" s="1">
        <f t="shared" si="20"/>
        <v>2.5875357915035355</v>
      </c>
      <c r="E349">
        <f>IF(ROUNDDOWN(E348-0.1,1)&lt;InputFiled!$F$3*100,InputFiled!$F$3*100,ROUNDDOWN(E348-0.1,1))</f>
        <v>55.5</v>
      </c>
      <c r="F349">
        <f t="shared" si="21"/>
        <v>14909.668668668666</v>
      </c>
      <c r="G349" s="1">
        <f>IF(F349/$F$4&gt;InputFiled!$D$3,InputFiled!$D$3,F349/$F$4)</f>
        <v>1.4002201544566997</v>
      </c>
      <c r="L349" s="1">
        <f>IF((C349/100)&lt;InputFiled!$E$3,IF(E349/100&gt;InputFiled!$F$3,IF(F349/$F$4&gt;InputFiled!$D$3,0,IF(G349=InputFiled!$D$3,0,G349-D349)),0),0)</f>
        <v>-1.1873156370468358</v>
      </c>
    </row>
    <row r="350" spans="1:12">
      <c r="A350">
        <f t="shared" si="22"/>
        <v>5522</v>
      </c>
      <c r="B350">
        <f t="shared" si="23"/>
        <v>27601.31111111111</v>
      </c>
      <c r="C350" s="11">
        <f>IF(IF($I$3&lt;&gt;1,IF($I$3&gt;A350,IF((A350/$I$3)*100&gt;100,100,(A350/$I$3)*100),100),0)&gt;InputFiled!$E$3*100,InputFiled!$E$3*100,IF($I$3&lt;&gt;1,IF($I$3&gt;A350,IF((A350/$I$3)*100&gt;100,100,(A350/$I$3)*100),100),0))</f>
        <v>45.232634338138929</v>
      </c>
      <c r="D350" s="1">
        <f t="shared" si="20"/>
        <v>2.5921375562437916</v>
      </c>
      <c r="E350">
        <f>IF(ROUNDDOWN(E349-0.1,1)&lt;InputFiled!$F$3*100,InputFiled!$F$3*100,ROUNDDOWN(E349-0.1,1))</f>
        <v>55.4</v>
      </c>
      <c r="F350">
        <f t="shared" si="21"/>
        <v>14936.579622944242</v>
      </c>
      <c r="G350" s="1">
        <f>IF(F350/$F$4&gt;InputFiled!$D$3,InputFiled!$D$3,F350/$F$4)</f>
        <v>1.4027474581406179</v>
      </c>
      <c r="L350" s="1">
        <f>IF((C350/100)&lt;InputFiled!$E$3,IF(E350/100&gt;InputFiled!$F$3,IF(F350/$F$4&gt;InputFiled!$D$3,0,IF(G350=InputFiled!$D$3,0,G350-D350)),0),0)</f>
        <v>-1.1893900981031738</v>
      </c>
    </row>
    <row r="351" spans="1:12">
      <c r="A351">
        <f t="shared" si="22"/>
        <v>5536</v>
      </c>
      <c r="B351">
        <f t="shared" si="23"/>
        <v>27650.31111111111</v>
      </c>
      <c r="C351" s="11">
        <f>IF(IF($I$3&lt;&gt;1,IF($I$3&gt;A351,IF((A351/$I$3)*100&gt;100,100,(A351/$I$3)*100),100),0)&gt;InputFiled!$E$3*100,InputFiled!$E$3*100,IF($I$3&lt;&gt;1,IF($I$3&gt;A351,IF((A351/$I$3)*100&gt;100,100,(A351/$I$3)*100),100),0))</f>
        <v>45.347313237221492</v>
      </c>
      <c r="D351" s="1">
        <f t="shared" si="20"/>
        <v>2.5967393209840473</v>
      </c>
      <c r="E351">
        <f>IF(ROUNDDOWN(E350-0.1,1)&lt;InputFiled!$F$3*100,InputFiled!$F$3*100,ROUNDDOWN(E350-0.1,1))</f>
        <v>55.3</v>
      </c>
      <c r="F351">
        <f t="shared" si="21"/>
        <v>14963.587904360054</v>
      </c>
      <c r="G351" s="1">
        <f>IF(F351/$F$4&gt;InputFiled!$D$3,InputFiled!$D$3,F351/$F$4)</f>
        <v>1.4052839021633565</v>
      </c>
      <c r="L351" s="1">
        <f>IF((C351/100)&lt;InputFiled!$E$3,IF(E351/100&gt;InputFiled!$F$3,IF(F351/$F$4&gt;InputFiled!$D$3,0,IF(G351=InputFiled!$D$3,0,G351-D351)),0),0)</f>
        <v>-1.1914554188206907</v>
      </c>
    </row>
    <row r="352" spans="1:12">
      <c r="A352">
        <f t="shared" si="22"/>
        <v>5550</v>
      </c>
      <c r="B352">
        <f t="shared" si="23"/>
        <v>27699.31111111111</v>
      </c>
      <c r="C352" s="11">
        <f>IF(IF($I$3&lt;&gt;1,IF($I$3&gt;A352,IF((A352/$I$3)*100&gt;100,100,(A352/$I$3)*100),100),0)&gt;InputFiled!$E$3*100,InputFiled!$E$3*100,IF($I$3&lt;&gt;1,IF($I$3&gt;A352,IF((A352/$I$3)*100&gt;100,100,(A352/$I$3)*100),100),0))</f>
        <v>45.461992136304062</v>
      </c>
      <c r="D352" s="1">
        <f t="shared" si="20"/>
        <v>2.6013410857243033</v>
      </c>
      <c r="E352">
        <f>IF(ROUNDDOWN(E351-0.1,1)&lt;InputFiled!$F$3*100,InputFiled!$F$3*100,ROUNDDOWN(E351-0.1,1))</f>
        <v>55.2</v>
      </c>
      <c r="F352">
        <f t="shared" si="21"/>
        <v>14990.694041867951</v>
      </c>
      <c r="G352" s="1">
        <f>IF(F352/$F$4&gt;InputFiled!$D$3,InputFiled!$D$3,F352/$F$4)</f>
        <v>1.4078295362006701</v>
      </c>
      <c r="L352" s="1">
        <f>IF((C352/100)&lt;InputFiled!$E$3,IF(E352/100&gt;InputFiled!$F$3,IF(F352/$F$4&gt;InputFiled!$D$3,0,IF(G352=InputFiled!$D$3,0,G352-D352)),0),0)</f>
        <v>-1.1935115495236333</v>
      </c>
    </row>
    <row r="353" spans="1:12">
      <c r="A353">
        <f t="shared" si="22"/>
        <v>5564</v>
      </c>
      <c r="B353">
        <f t="shared" si="23"/>
        <v>27748.31111111111</v>
      </c>
      <c r="C353" s="11">
        <f>IF(IF($I$3&lt;&gt;1,IF($I$3&gt;A353,IF((A353/$I$3)*100&gt;100,100,(A353/$I$3)*100),100),0)&gt;InputFiled!$E$3*100,InputFiled!$E$3*100,IF($I$3&lt;&gt;1,IF($I$3&gt;A353,IF((A353/$I$3)*100&gt;100,100,(A353/$I$3)*100),100),0))</f>
        <v>45.576671035386632</v>
      </c>
      <c r="D353" s="1">
        <f t="shared" si="20"/>
        <v>2.6059428504645594</v>
      </c>
      <c r="E353">
        <f>IF(ROUNDDOWN(E352-0.1,1)&lt;InputFiled!$F$3*100,InputFiled!$F$3*100,ROUNDDOWN(E352-0.1,1))</f>
        <v>55.1</v>
      </c>
      <c r="F353">
        <f t="shared" si="21"/>
        <v>15017.898568259727</v>
      </c>
      <c r="G353" s="1">
        <f>IF(F353/$F$4&gt;InputFiled!$D$3,InputFiled!$D$3,F353/$F$4)</f>
        <v>1.410384410288936</v>
      </c>
      <c r="L353" s="1">
        <f>IF((C353/100)&lt;InputFiled!$E$3,IF(E353/100&gt;InputFiled!$F$3,IF(F353/$F$4&gt;InputFiled!$D$3,0,IF(G353=InputFiled!$D$3,0,G353-D353)),0),0)</f>
        <v>-1.1955584401756234</v>
      </c>
    </row>
    <row r="354" spans="1:12">
      <c r="A354">
        <f t="shared" si="22"/>
        <v>5578</v>
      </c>
      <c r="B354">
        <f t="shared" si="23"/>
        <v>27797.31111111111</v>
      </c>
      <c r="C354" s="11">
        <f>IF(IF($I$3&lt;&gt;1,IF($I$3&gt;A354,IF((A354/$I$3)*100&gt;100,100,(A354/$I$3)*100),100),0)&gt;InputFiled!$E$3*100,InputFiled!$E$3*100,IF($I$3&lt;&gt;1,IF($I$3&gt;A354,IF((A354/$I$3)*100&gt;100,100,(A354/$I$3)*100),100),0))</f>
        <v>45.691349934469201</v>
      </c>
      <c r="D354" s="1">
        <f t="shared" si="20"/>
        <v>2.6105446152048151</v>
      </c>
      <c r="E354">
        <f>IF(ROUNDDOWN(E353-0.1,1)&lt;InputFiled!$F$3*100,InputFiled!$F$3*100,ROUNDDOWN(E353-0.1,1))</f>
        <v>55</v>
      </c>
      <c r="F354">
        <f t="shared" si="21"/>
        <v>15045.202020202018</v>
      </c>
      <c r="G354" s="1">
        <f>IF(F354/$F$4&gt;InputFiled!$D$3,InputFiled!$D$3,F354/$F$4)</f>
        <v>1.4129485748284323</v>
      </c>
      <c r="L354" s="1">
        <f>IF((C354/100)&lt;InputFiled!$E$3,IF(E354/100&gt;InputFiled!$F$3,IF(F354/$F$4&gt;InputFiled!$D$3,0,IF(G354=InputFiled!$D$3,0,G354-D354)),0),0)</f>
        <v>-1.1975960403763828</v>
      </c>
    </row>
    <row r="355" spans="1:12">
      <c r="A355">
        <f t="shared" si="22"/>
        <v>5592</v>
      </c>
      <c r="B355">
        <f t="shared" si="23"/>
        <v>27846.31111111111</v>
      </c>
      <c r="C355" s="11">
        <f>IF(IF($I$3&lt;&gt;1,IF($I$3&gt;A355,IF((A355/$I$3)*100&gt;100,100,(A355/$I$3)*100),100),0)&gt;InputFiled!$E$3*100,InputFiled!$E$3*100,IF($I$3&lt;&gt;1,IF($I$3&gt;A355,IF((A355/$I$3)*100&gt;100,100,(A355/$I$3)*100),100),0))</f>
        <v>45.806028833551771</v>
      </c>
      <c r="D355" s="1">
        <f t="shared" si="20"/>
        <v>2.6151463799450712</v>
      </c>
      <c r="E355">
        <f>IF(ROUNDDOWN(E354-0.1,1)&lt;InputFiled!$F$3*100,InputFiled!$F$3*100,ROUNDDOWN(E354-0.1,1))</f>
        <v>54.9</v>
      </c>
      <c r="F355">
        <f t="shared" si="21"/>
        <v>15072.604938271603</v>
      </c>
      <c r="G355" s="1">
        <f>IF(F355/$F$4&gt;InputFiled!$D$3,InputFiled!$D$3,F355/$F$4)</f>
        <v>1.4155220805866513</v>
      </c>
      <c r="L355" s="1">
        <f>IF((C355/100)&lt;InputFiled!$E$3,IF(E355/100&gt;InputFiled!$F$3,IF(F355/$F$4&gt;InputFiled!$D$3,0,IF(G355=InputFiled!$D$3,0,G355-D355)),0),0)</f>
        <v>-1.1996242993584199</v>
      </c>
    </row>
    <row r="356" spans="1:12">
      <c r="A356">
        <f t="shared" si="22"/>
        <v>5606</v>
      </c>
      <c r="B356">
        <f t="shared" si="23"/>
        <v>27895.311111111107</v>
      </c>
      <c r="C356" s="11">
        <f>IF(IF($I$3&lt;&gt;1,IF($I$3&gt;A356,IF((A356/$I$3)*100&gt;100,100,(A356/$I$3)*100),100),0)&gt;InputFiled!$E$3*100,InputFiled!$E$3*100,IF($I$3&lt;&gt;1,IF($I$3&gt;A356,IF((A356/$I$3)*100&gt;100,100,(A356/$I$3)*100),100),0))</f>
        <v>45.920707732634334</v>
      </c>
      <c r="D356" s="1">
        <f t="shared" si="20"/>
        <v>2.6197481446853268</v>
      </c>
      <c r="E356">
        <f>IF(ROUNDDOWN(E355-0.1,1)&lt;InputFiled!$F$3*100,InputFiled!$F$3*100,ROUNDDOWN(E355-0.1,1))</f>
        <v>54.8</v>
      </c>
      <c r="F356">
        <f t="shared" si="21"/>
        <v>15100.107866991077</v>
      </c>
      <c r="G356" s="1">
        <f>IF(F356/$F$4&gt;InputFiled!$D$3,InputFiled!$D$3,F356/$F$4)</f>
        <v>1.4181049787016524</v>
      </c>
      <c r="L356" s="1">
        <f>IF((C356/100)&lt;InputFiled!$E$3,IF(E356/100&gt;InputFiled!$F$3,IF(F356/$F$4&gt;InputFiled!$D$3,0,IF(G356=InputFiled!$D$3,0,G356-D356)),0),0)</f>
        <v>-1.2016431659836744</v>
      </c>
    </row>
    <row r="357" spans="1:12">
      <c r="A357">
        <f t="shared" si="22"/>
        <v>5620</v>
      </c>
      <c r="B357">
        <f t="shared" si="23"/>
        <v>27944.311111111107</v>
      </c>
      <c r="C357" s="11">
        <f>IF(IF($I$3&lt;&gt;1,IF($I$3&gt;A357,IF((A357/$I$3)*100&gt;100,100,(A357/$I$3)*100),100),0)&gt;InputFiled!$E$3*100,InputFiled!$E$3*100,IF($I$3&lt;&gt;1,IF($I$3&gt;A357,IF((A357/$I$3)*100&gt;100,100,(A357/$I$3)*100),100),0))</f>
        <v>46.035386631716904</v>
      </c>
      <c r="D357" s="1">
        <f t="shared" si="20"/>
        <v>2.6243499094255829</v>
      </c>
      <c r="E357">
        <f>IF(ROUNDDOWN(E356-0.1,1)&lt;InputFiled!$F$3*100,InputFiled!$F$3*100,ROUNDDOWN(E356-0.1,1))</f>
        <v>54.7</v>
      </c>
      <c r="F357">
        <f t="shared" si="21"/>
        <v>15127.711354864918</v>
      </c>
      <c r="G357" s="1">
        <f>IF(F357/$F$4&gt;InputFiled!$D$3,InputFiled!$D$3,F357/$F$4)</f>
        <v>1.4206973206854467</v>
      </c>
      <c r="L357" s="1">
        <f>IF((C357/100)&lt;InputFiled!$E$3,IF(E357/100&gt;InputFiled!$F$3,IF(F357/$F$4&gt;InputFiled!$D$3,0,IF(G357=InputFiled!$D$3,0,G357-D357)),0),0)</f>
        <v>-1.2036525887401361</v>
      </c>
    </row>
    <row r="358" spans="1:12">
      <c r="A358">
        <f t="shared" si="22"/>
        <v>5634</v>
      </c>
      <c r="B358">
        <f t="shared" si="23"/>
        <v>27993.311111111114</v>
      </c>
      <c r="C358" s="11">
        <f>IF(IF($I$3&lt;&gt;1,IF($I$3&gt;A358,IF((A358/$I$3)*100&gt;100,100,(A358/$I$3)*100),100),0)&gt;InputFiled!$E$3*100,InputFiled!$E$3*100,IF($I$3&lt;&gt;1,IF($I$3&gt;A358,IF((A358/$I$3)*100&gt;100,100,(A358/$I$3)*100),100),0))</f>
        <v>46.15006553079948</v>
      </c>
      <c r="D358" s="1">
        <f t="shared" si="20"/>
        <v>2.6289516741658394</v>
      </c>
      <c r="E358">
        <f>IF(ROUNDDOWN(E357-0.1,1)&lt;InputFiled!$F$3*100,InputFiled!$F$3*100,ROUNDDOWN(E357-0.1,1))</f>
        <v>54.6</v>
      </c>
      <c r="F358">
        <f t="shared" si="21"/>
        <v>15155.415954415952</v>
      </c>
      <c r="G358" s="1">
        <f>IF(F358/$F$4&gt;InputFiled!$D$3,InputFiled!$D$3,F358/$F$4)</f>
        <v>1.4232991584274235</v>
      </c>
      <c r="L358" s="1">
        <f>IF((C358/100)&lt;InputFiled!$E$3,IF(E358/100&gt;InputFiled!$F$3,IF(F358/$F$4&gt;InputFiled!$D$3,0,IF(G358=InputFiled!$D$3,0,G358-D358)),0),0)</f>
        <v>-1.2056525157384159</v>
      </c>
    </row>
    <row r="359" spans="1:12">
      <c r="A359">
        <f t="shared" si="22"/>
        <v>5648</v>
      </c>
      <c r="B359">
        <f t="shared" si="23"/>
        <v>28042.31111111111</v>
      </c>
      <c r="C359" s="11">
        <f>IF(IF($I$3&lt;&gt;1,IF($I$3&gt;A359,IF((A359/$I$3)*100&gt;100,100,(A359/$I$3)*100),100),0)&gt;InputFiled!$E$3*100,InputFiled!$E$3*100,IF($I$3&lt;&gt;1,IF($I$3&gt;A359,IF((A359/$I$3)*100&gt;100,100,(A359/$I$3)*100),100),0))</f>
        <v>46.264744429882043</v>
      </c>
      <c r="D359" s="1">
        <f t="shared" si="20"/>
        <v>2.6335534389060951</v>
      </c>
      <c r="E359">
        <f>IF(ROUNDDOWN(E358-0.1,1)&lt;InputFiled!$F$3*100,InputFiled!$F$3*100,ROUNDDOWN(E358-0.1,1))</f>
        <v>54.5</v>
      </c>
      <c r="F359">
        <f t="shared" si="21"/>
        <v>15183.222222222221</v>
      </c>
      <c r="G359" s="1">
        <f>IF(F359/$F$4&gt;InputFiled!$D$3,InputFiled!$D$3,F359/$F$4)</f>
        <v>1.4259105441978113</v>
      </c>
      <c r="L359" s="1">
        <f>IF((C359/100)&lt;InputFiled!$E$3,IF(E359/100&gt;InputFiled!$F$3,IF(F359/$F$4&gt;InputFiled!$D$3,0,IF(G359=InputFiled!$D$3,0,G359-D359)),0),0)</f>
        <v>-1.2076428947082838</v>
      </c>
    </row>
    <row r="360" spans="1:12">
      <c r="A360">
        <f t="shared" si="22"/>
        <v>5662</v>
      </c>
      <c r="B360">
        <f t="shared" si="23"/>
        <v>28091.31111111111</v>
      </c>
      <c r="C360" s="11">
        <f>IF(IF($I$3&lt;&gt;1,IF($I$3&gt;A360,IF((A360/$I$3)*100&gt;100,100,(A360/$I$3)*100),100),0)&gt;InputFiled!$E$3*100,InputFiled!$E$3*100,IF($I$3&lt;&gt;1,IF($I$3&gt;A360,IF((A360/$I$3)*100&gt;100,100,(A360/$I$3)*100),100),0))</f>
        <v>46.379423328964613</v>
      </c>
      <c r="D360" s="1">
        <f t="shared" si="20"/>
        <v>2.6381552036463511</v>
      </c>
      <c r="E360">
        <f>IF(ROUNDDOWN(E359-0.1,1)&lt;InputFiled!$F$3*100,InputFiled!$F$3*100,ROUNDDOWN(E359-0.1,1))</f>
        <v>54.4</v>
      </c>
      <c r="F360">
        <f t="shared" si="21"/>
        <v>15211.130718954248</v>
      </c>
      <c r="G360" s="1">
        <f>IF(F360/$F$4&gt;InputFiled!$D$3,InputFiled!$D$3,F360/$F$4)</f>
        <v>1.4285315306511783</v>
      </c>
      <c r="L360" s="1">
        <f>IF((C360/100)&lt;InputFiled!$E$3,IF(E360/100&gt;InputFiled!$F$3,IF(F360/$F$4&gt;InputFiled!$D$3,0,IF(G360=InputFiled!$D$3,0,G360-D360)),0),0)</f>
        <v>-1.2096236729951728</v>
      </c>
    </row>
    <row r="361" spans="1:12">
      <c r="A361">
        <f t="shared" si="22"/>
        <v>5676</v>
      </c>
      <c r="B361">
        <f t="shared" si="23"/>
        <v>28140.31111111111</v>
      </c>
      <c r="C361" s="11">
        <f>IF(IF($I$3&lt;&gt;1,IF($I$3&gt;A361,IF((A361/$I$3)*100&gt;100,100,(A361/$I$3)*100),100),0)&gt;InputFiled!$E$3*100,InputFiled!$E$3*100,IF($I$3&lt;&gt;1,IF($I$3&gt;A361,IF((A361/$I$3)*100&gt;100,100,(A361/$I$3)*100),100),0))</f>
        <v>46.494102228047183</v>
      </c>
      <c r="D361" s="1">
        <f t="shared" si="20"/>
        <v>2.6427569683866068</v>
      </c>
      <c r="E361">
        <f>IF(ROUNDDOWN(E360-0.1,1)&lt;InputFiled!$F$3*100,InputFiled!$F$3*100,ROUNDDOWN(E360-0.1,1))</f>
        <v>54.3</v>
      </c>
      <c r="F361">
        <f t="shared" si="21"/>
        <v>15239.142009412726</v>
      </c>
      <c r="G361" s="1">
        <f>IF(F361/$F$4&gt;InputFiled!$D$3,InputFiled!$D$3,F361/$F$4)</f>
        <v>1.4311621708299722</v>
      </c>
      <c r="L361" s="1">
        <f>IF((C361/100)&lt;InputFiled!$E$3,IF(E361/100&gt;InputFiled!$F$3,IF(F361/$F$4&gt;InputFiled!$D$3,0,IF(G361=InputFiled!$D$3,0,G361-D361)),0),0)</f>
        <v>-1.2115947975566346</v>
      </c>
    </row>
    <row r="362" spans="1:12">
      <c r="A362">
        <f t="shared" si="22"/>
        <v>5690</v>
      </c>
      <c r="B362">
        <f t="shared" si="23"/>
        <v>28189.31111111111</v>
      </c>
      <c r="C362" s="11">
        <f>IF(IF($I$3&lt;&gt;1,IF($I$3&gt;A362,IF((A362/$I$3)*100&gt;100,100,(A362/$I$3)*100),100),0)&gt;InputFiled!$E$3*100,InputFiled!$E$3*100,IF($I$3&lt;&gt;1,IF($I$3&gt;A362,IF((A362/$I$3)*100&gt;100,100,(A362/$I$3)*100),100),0))</f>
        <v>46.608781127129753</v>
      </c>
      <c r="D362" s="1">
        <f t="shared" si="20"/>
        <v>2.6473587331268629</v>
      </c>
      <c r="E362">
        <f>IF(ROUNDDOWN(E361-0.1,1)&lt;InputFiled!$F$3*100,InputFiled!$F$3*100,ROUNDDOWN(E361-0.1,1))</f>
        <v>54.2</v>
      </c>
      <c r="F362">
        <f t="shared" si="21"/>
        <v>15267.256662566622</v>
      </c>
      <c r="G362" s="1">
        <f>IF(F362/$F$4&gt;InputFiled!$D$3,InputFiled!$D$3,F362/$F$4)</f>
        <v>1.4338025181680971</v>
      </c>
      <c r="L362" s="1">
        <f>IF((C362/100)&lt;InputFiled!$E$3,IF(E362/100&gt;InputFiled!$F$3,IF(F362/$F$4&gt;InputFiled!$D$3,0,IF(G362=InputFiled!$D$3,0,G362-D362)),0),0)</f>
        <v>-1.2135562149587658</v>
      </c>
    </row>
    <row r="363" spans="1:12">
      <c r="A363">
        <f t="shared" si="22"/>
        <v>5704</v>
      </c>
      <c r="B363">
        <f t="shared" si="23"/>
        <v>28238.31111111111</v>
      </c>
      <c r="C363" s="11">
        <f>IF(IF($I$3&lt;&gt;1,IF($I$3&gt;A363,IF((A363/$I$3)*100&gt;100,100,(A363/$I$3)*100),100),0)&gt;InputFiled!$E$3*100,InputFiled!$E$3*100,IF($I$3&lt;&gt;1,IF($I$3&gt;A363,IF((A363/$I$3)*100&gt;100,100,(A363/$I$3)*100),100),0))</f>
        <v>46.723460026212322</v>
      </c>
      <c r="D363" s="1">
        <f t="shared" si="20"/>
        <v>2.651960497867119</v>
      </c>
      <c r="E363">
        <f>IF(ROUNDDOWN(E362-0.1,1)&lt;InputFiled!$F$3*100,InputFiled!$F$3*100,ROUNDDOWN(E362-0.1,1))</f>
        <v>54.1</v>
      </c>
      <c r="F363">
        <f t="shared" si="21"/>
        <v>15295.475251591701</v>
      </c>
      <c r="G363" s="1">
        <f>IF(F363/$F$4&gt;InputFiled!$D$3,InputFiled!$D$3,F363/$F$4)</f>
        <v>1.4364526264945334</v>
      </c>
      <c r="L363" s="1">
        <f>IF((C363/100)&lt;InputFiled!$E$3,IF(E363/100&gt;InputFiled!$F$3,IF(F363/$F$4&gt;InputFiled!$D$3,0,IF(G363=InputFiled!$D$3,0,G363-D363)),0),0)</f>
        <v>-1.2155078713725855</v>
      </c>
    </row>
    <row r="364" spans="1:12">
      <c r="A364">
        <f t="shared" si="22"/>
        <v>5718</v>
      </c>
      <c r="B364">
        <f t="shared" si="23"/>
        <v>28287.311111111107</v>
      </c>
      <c r="C364" s="11">
        <f>IF(IF($I$3&lt;&gt;1,IF($I$3&gt;A364,IF((A364/$I$3)*100&gt;100,100,(A364/$I$3)*100),100),0)&gt;InputFiled!$E$3*100,InputFiled!$E$3*100,IF($I$3&lt;&gt;1,IF($I$3&gt;A364,IF((A364/$I$3)*100&gt;100,100,(A364/$I$3)*100),100),0))</f>
        <v>46.838138925294885</v>
      </c>
      <c r="D364" s="1">
        <f t="shared" si="20"/>
        <v>2.6565622626073746</v>
      </c>
      <c r="E364">
        <f>IF(ROUNDDOWN(E363-0.1,1)&lt;InputFiled!$F$3*100,InputFiled!$F$3*100,ROUNDDOWN(E363-0.1,1))</f>
        <v>54</v>
      </c>
      <c r="F364">
        <f t="shared" si="21"/>
        <v>15323.798353909464</v>
      </c>
      <c r="G364" s="1">
        <f>IF(F364/$F$4&gt;InputFiled!$D$3,InputFiled!$D$3,F364/$F$4)</f>
        <v>1.4391125500369935</v>
      </c>
      <c r="L364" s="1">
        <f>IF((C364/100)&lt;InputFiled!$E$3,IF(E364/100&gt;InputFiled!$F$3,IF(F364/$F$4&gt;InputFiled!$D$3,0,IF(G364=InputFiled!$D$3,0,G364-D364)),0),0)</f>
        <v>-1.2174497125703811</v>
      </c>
    </row>
    <row r="365" spans="1:12">
      <c r="A365">
        <f t="shared" si="22"/>
        <v>5732</v>
      </c>
      <c r="B365">
        <f t="shared" si="23"/>
        <v>28336.31111111111</v>
      </c>
      <c r="C365" s="11">
        <f>IF(IF($I$3&lt;&gt;1,IF($I$3&gt;A365,IF((A365/$I$3)*100&gt;100,100,(A365/$I$3)*100),100),0)&gt;InputFiled!$E$3*100,InputFiled!$E$3*100,IF($I$3&lt;&gt;1,IF($I$3&gt;A365,IF((A365/$I$3)*100&gt;100,100,(A365/$I$3)*100),100),0))</f>
        <v>46.952817824377455</v>
      </c>
      <c r="D365" s="1">
        <f t="shared" si="20"/>
        <v>2.6611640273476307</v>
      </c>
      <c r="E365">
        <f>IF(ROUNDDOWN(E364-0.1,1)&lt;InputFiled!$F$3*100,InputFiled!$F$3*100,ROUNDDOWN(E364-0.1,1))</f>
        <v>53.9</v>
      </c>
      <c r="F365">
        <f t="shared" si="21"/>
        <v>15352.226551226549</v>
      </c>
      <c r="G365" s="1">
        <f>IF(F365/$F$4&gt;InputFiled!$D$3,InputFiled!$D$3,F365/$F$4)</f>
        <v>1.4417823434256221</v>
      </c>
      <c r="L365" s="1">
        <f>IF((C365/100)&lt;InputFiled!$E$3,IF(E365/100&gt;InputFiled!$F$3,IF(F365/$F$4&gt;InputFiled!$D$3,0,IF(G365=InputFiled!$D$3,0,G365-D365)),0),0)</f>
        <v>-1.2193816839220086</v>
      </c>
    </row>
    <row r="366" spans="1:12">
      <c r="A366">
        <f t="shared" si="22"/>
        <v>5746</v>
      </c>
      <c r="B366">
        <f t="shared" si="23"/>
        <v>28385.311111111114</v>
      </c>
      <c r="C366" s="11">
        <f>IF(IF($I$3&lt;&gt;1,IF($I$3&gt;A366,IF((A366/$I$3)*100&gt;100,100,(A366/$I$3)*100),100),0)&gt;InputFiled!$E$3*100,InputFiled!$E$3*100,IF($I$3&lt;&gt;1,IF($I$3&gt;A366,IF((A366/$I$3)*100&gt;100,100,(A366/$I$3)*100),100),0))</f>
        <v>47.067496723460032</v>
      </c>
      <c r="D366" s="1">
        <f t="shared" si="20"/>
        <v>2.6657657920878868</v>
      </c>
      <c r="E366">
        <f>IF(ROUNDDOWN(E365-0.1,1)&lt;InputFiled!$F$3*100,InputFiled!$F$3*100,ROUNDDOWN(E365-0.1,1))</f>
        <v>53.8</v>
      </c>
      <c r="F366">
        <f t="shared" si="21"/>
        <v>15380.760429574555</v>
      </c>
      <c r="G366" s="1">
        <f>IF(F366/$F$4&gt;InputFiled!$D$3,InputFiled!$D$3,F366/$F$4)</f>
        <v>1.4444620616967365</v>
      </c>
      <c r="L366" s="1">
        <f>IF((C366/100)&lt;InputFiled!$E$3,IF(E366/100&gt;InputFiled!$F$3,IF(F366/$F$4&gt;InputFiled!$D$3,0,IF(G366=InputFiled!$D$3,0,G366-D366)),0),0)</f>
        <v>-1.2213037303911503</v>
      </c>
    </row>
    <row r="367" spans="1:12">
      <c r="A367">
        <f t="shared" si="22"/>
        <v>5760</v>
      </c>
      <c r="B367">
        <f t="shared" si="23"/>
        <v>28434.31111111111</v>
      </c>
      <c r="C367" s="11">
        <f>IF(IF($I$3&lt;&gt;1,IF($I$3&gt;A367,IF((A367/$I$3)*100&gt;100,100,(A367/$I$3)*100),100),0)&gt;InputFiled!$E$3*100,InputFiled!$E$3*100,IF($I$3&lt;&gt;1,IF($I$3&gt;A367,IF((A367/$I$3)*100&gt;100,100,(A367/$I$3)*100),100),0))</f>
        <v>47.182175622542594</v>
      </c>
      <c r="D367" s="1">
        <f t="shared" si="20"/>
        <v>2.6703675568281424</v>
      </c>
      <c r="E367">
        <f>IF(ROUNDDOWN(E366-0.1,1)&lt;InputFiled!$F$3*100,InputFiled!$F$3*100,ROUNDDOWN(E366-0.1,1))</f>
        <v>53.7</v>
      </c>
      <c r="F367">
        <f t="shared" si="21"/>
        <v>15409.400579350297</v>
      </c>
      <c r="G367" s="1">
        <f>IF(F367/$F$4&gt;InputFiled!$D$3,InputFiled!$D$3,F367/$F$4)</f>
        <v>1.4471517602966071</v>
      </c>
      <c r="L367" s="1">
        <f>IF((C367/100)&lt;InputFiled!$E$3,IF(E367/100&gt;InputFiled!$F$3,IF(F367/$F$4&gt;InputFiled!$D$3,0,IF(G367=InputFiled!$D$3,0,G367-D367)),0),0)</f>
        <v>-1.2232157965315353</v>
      </c>
    </row>
    <row r="368" spans="1:12">
      <c r="A368">
        <f t="shared" si="22"/>
        <v>5774</v>
      </c>
      <c r="B368">
        <f t="shared" si="23"/>
        <v>28483.31111111111</v>
      </c>
      <c r="C368" s="11">
        <f>IF(IF($I$3&lt;&gt;1,IF($I$3&gt;A368,IF((A368/$I$3)*100&gt;100,100,(A368/$I$3)*100),100),0)&gt;InputFiled!$E$3*100,InputFiled!$E$3*100,IF($I$3&lt;&gt;1,IF($I$3&gt;A368,IF((A368/$I$3)*100&gt;100,100,(A368/$I$3)*100),100),0))</f>
        <v>47.296854521625164</v>
      </c>
      <c r="D368" s="1">
        <f t="shared" si="20"/>
        <v>2.6749693215683985</v>
      </c>
      <c r="E368">
        <f>IF(ROUNDDOWN(E367-0.1,1)&lt;InputFiled!$F$3*100,InputFiled!$F$3*100,ROUNDDOWN(E367-0.1,1))</f>
        <v>53.6</v>
      </c>
      <c r="F368">
        <f t="shared" si="21"/>
        <v>15438.147595356548</v>
      </c>
      <c r="G368" s="1">
        <f>IF(F368/$F$4&gt;InputFiled!$D$3,InputFiled!$D$3,F368/$F$4)</f>
        <v>1.4498514950852834</v>
      </c>
      <c r="L368" s="1">
        <f>IF((C368/100)&lt;InputFiled!$E$3,IF(E368/100&gt;InputFiled!$F$3,IF(F368/$F$4&gt;InputFiled!$D$3,0,IF(G368=InputFiled!$D$3,0,G368-D368)),0),0)</f>
        <v>-1.2251178264831151</v>
      </c>
    </row>
    <row r="369" spans="1:12">
      <c r="A369">
        <f t="shared" si="22"/>
        <v>5788</v>
      </c>
      <c r="B369">
        <f t="shared" si="23"/>
        <v>28532.311111111107</v>
      </c>
      <c r="C369" s="11">
        <f>IF(IF($I$3&lt;&gt;1,IF($I$3&gt;A369,IF((A369/$I$3)*100&gt;100,100,(A369/$I$3)*100),100),0)&gt;InputFiled!$E$3*100,InputFiled!$E$3*100,IF($I$3&lt;&gt;1,IF($I$3&gt;A369,IF((A369/$I$3)*100&gt;100,100,(A369/$I$3)*100),100),0))</f>
        <v>47.411533420707727</v>
      </c>
      <c r="D369" s="1">
        <f t="shared" si="20"/>
        <v>2.6795710863086541</v>
      </c>
      <c r="E369">
        <f>IF(ROUNDDOWN(E368-0.1,1)&lt;InputFiled!$F$3*100,InputFiled!$F$3*100,ROUNDDOWN(E368-0.1,1))</f>
        <v>53.5</v>
      </c>
      <c r="F369">
        <f t="shared" si="21"/>
        <v>15467.002076843197</v>
      </c>
      <c r="G369" s="1">
        <f>IF(F369/$F$4&gt;InputFiled!$D$3,InputFiled!$D$3,F369/$F$4)</f>
        <v>1.4525613223404594</v>
      </c>
      <c r="L369" s="1">
        <f>IF((C369/100)&lt;InputFiled!$E$3,IF(E369/100&gt;InputFiled!$F$3,IF(F369/$F$4&gt;InputFiled!$D$3,0,IF(G369=InputFiled!$D$3,0,G369-D369)),0),0)</f>
        <v>-1.2270097639681947</v>
      </c>
    </row>
    <row r="370" spans="1:12">
      <c r="A370">
        <f t="shared" si="22"/>
        <v>5802</v>
      </c>
      <c r="B370">
        <f t="shared" si="23"/>
        <v>28581.31111111111</v>
      </c>
      <c r="C370" s="11">
        <f>IF(IF($I$3&lt;&gt;1,IF($I$3&gt;A370,IF((A370/$I$3)*100&gt;100,100,(A370/$I$3)*100),100),0)&gt;InputFiled!$E$3*100,InputFiled!$E$3*100,IF($I$3&lt;&gt;1,IF($I$3&gt;A370,IF((A370/$I$3)*100&gt;100,100,(A370/$I$3)*100),100),0))</f>
        <v>47.526212319790304</v>
      </c>
      <c r="D370" s="1">
        <f t="shared" si="20"/>
        <v>2.6841728510489102</v>
      </c>
      <c r="E370">
        <f>IF(ROUNDDOWN(E369-0.1,1)&lt;InputFiled!$F$3*100,InputFiled!$F$3*100,ROUNDDOWN(E369-0.1,1))</f>
        <v>53.4</v>
      </c>
      <c r="F370">
        <f t="shared" si="21"/>
        <v>15495.964627548896</v>
      </c>
      <c r="G370" s="1">
        <f>IF(F370/$F$4&gt;InputFiled!$D$3,InputFiled!$D$3,F370/$F$4)</f>
        <v>1.4552812987613852</v>
      </c>
      <c r="L370" s="1">
        <f>IF((C370/100)&lt;InputFiled!$E$3,IF(E370/100&gt;InputFiled!$F$3,IF(F370/$F$4&gt;InputFiled!$D$3,0,IF(G370=InputFiled!$D$3,0,G370-D370)),0),0)</f>
        <v>-1.228891552287525</v>
      </c>
    </row>
    <row r="371" spans="1:12">
      <c r="A371">
        <f t="shared" si="22"/>
        <v>5816</v>
      </c>
      <c r="B371">
        <f t="shared" si="23"/>
        <v>28630.31111111111</v>
      </c>
      <c r="C371" s="11">
        <f>IF(IF($I$3&lt;&gt;1,IF($I$3&gt;A371,IF((A371/$I$3)*100&gt;100,100,(A371/$I$3)*100),100),0)&gt;InputFiled!$E$3*100,InputFiled!$E$3*100,IF($I$3&lt;&gt;1,IF($I$3&gt;A371,IF((A371/$I$3)*100&gt;100,100,(A371/$I$3)*100),100),0))</f>
        <v>47.640891218872873</v>
      </c>
      <c r="D371" s="1">
        <f t="shared" si="20"/>
        <v>2.6887746157891663</v>
      </c>
      <c r="E371">
        <f>IF(ROUNDDOWN(E370-0.1,1)&lt;InputFiled!$F$3*100,InputFiled!$F$3*100,ROUNDDOWN(E370-0.1,1))</f>
        <v>53.3</v>
      </c>
      <c r="F371">
        <f t="shared" si="21"/>
        <v>15525.035855743172</v>
      </c>
      <c r="G371" s="1">
        <f>IF(F371/$F$4&gt;InputFiled!$D$3,InputFiled!$D$3,F371/$F$4)</f>
        <v>1.4580114814728211</v>
      </c>
      <c r="L371" s="1">
        <f>IF((C371/100)&lt;InputFiled!$E$3,IF(E371/100&gt;InputFiled!$F$3,IF(F371/$F$4&gt;InputFiled!$D$3,0,IF(G371=InputFiled!$D$3,0,G371-D371)),0),0)</f>
        <v>-1.2307631343163452</v>
      </c>
    </row>
    <row r="372" spans="1:12">
      <c r="A372">
        <f t="shared" si="22"/>
        <v>5830</v>
      </c>
      <c r="B372">
        <f t="shared" si="23"/>
        <v>28679.31111111111</v>
      </c>
      <c r="C372" s="11">
        <f>IF(IF($I$3&lt;&gt;1,IF($I$3&gt;A372,IF((A372/$I$3)*100&gt;100,100,(A372/$I$3)*100),100),0)&gt;InputFiled!$E$3*100,InputFiled!$E$3*100,IF($I$3&lt;&gt;1,IF($I$3&gt;A372,IF((A372/$I$3)*100&gt;100,100,(A372/$I$3)*100),100),0))</f>
        <v>47.755570117955436</v>
      </c>
      <c r="D372" s="1">
        <f t="shared" si="20"/>
        <v>2.6933763805294224</v>
      </c>
      <c r="E372">
        <f>IF(ROUNDDOWN(E371-0.1,1)&lt;InputFiled!$F$3*100,InputFiled!$F$3*100,ROUNDDOWN(E371-0.1,1))</f>
        <v>53.2</v>
      </c>
      <c r="F372">
        <f t="shared" si="21"/>
        <v>15554.216374269003</v>
      </c>
      <c r="G372" s="1">
        <f>IF(F372/$F$4&gt;InputFiled!$D$3,InputFiled!$D$3,F372/$F$4)</f>
        <v>1.4607519280290364</v>
      </c>
      <c r="L372" s="1">
        <f>IF((C372/100)&lt;InputFiled!$E$3,IF(E372/100&gt;InputFiled!$F$3,IF(F372/$F$4&gt;InputFiled!$D$3,0,IF(G372=InputFiled!$D$3,0,G372-D372)),0),0)</f>
        <v>-1.232624452500386</v>
      </c>
    </row>
    <row r="373" spans="1:12">
      <c r="A373">
        <f t="shared" si="22"/>
        <v>5844</v>
      </c>
      <c r="B373">
        <f t="shared" si="23"/>
        <v>28728.31111111111</v>
      </c>
      <c r="C373" s="11">
        <f>IF(IF($I$3&lt;&gt;1,IF($I$3&gt;A373,IF((A373/$I$3)*100&gt;100,100,(A373/$I$3)*100),100),0)&gt;InputFiled!$E$3*100,InputFiled!$E$3*100,IF($I$3&lt;&gt;1,IF($I$3&gt;A373,IF((A373/$I$3)*100&gt;100,100,(A373/$I$3)*100),100),0))</f>
        <v>47.870249017038006</v>
      </c>
      <c r="D373" s="1">
        <f t="shared" si="20"/>
        <v>2.6979781452696781</v>
      </c>
      <c r="E373">
        <f>IF(ROUNDDOWN(E372-0.1,1)&lt;InputFiled!$F$3*100,InputFiled!$F$3*100,ROUNDDOWN(E372-0.1,1))</f>
        <v>53.1</v>
      </c>
      <c r="F373">
        <f t="shared" si="21"/>
        <v>15583.506800585894</v>
      </c>
      <c r="G373" s="1">
        <f>IF(F373/$F$4&gt;InputFiled!$D$3,InputFiled!$D$3,F373/$F$4)</f>
        <v>1.4635026964178555</v>
      </c>
      <c r="L373" s="1">
        <f>IF((C373/100)&lt;InputFiled!$E$3,IF(E373/100&gt;InputFiled!$F$3,IF(F373/$F$4&gt;InputFiled!$D$3,0,IF(G373=InputFiled!$D$3,0,G373-D373)),0),0)</f>
        <v>-1.2344754488518226</v>
      </c>
    </row>
    <row r="374" spans="1:12">
      <c r="A374">
        <f t="shared" si="22"/>
        <v>5858</v>
      </c>
      <c r="B374">
        <f t="shared" si="23"/>
        <v>28777.31111111111</v>
      </c>
      <c r="C374" s="11">
        <f>IF(IF($I$3&lt;&gt;1,IF($I$3&gt;A374,IF((A374/$I$3)*100&gt;100,100,(A374/$I$3)*100),100),0)&gt;InputFiled!$E$3*100,InputFiled!$E$3*100,IF($I$3&lt;&gt;1,IF($I$3&gt;A374,IF((A374/$I$3)*100&gt;100,100,(A374/$I$3)*100),100),0))</f>
        <v>47.984927916120576</v>
      </c>
      <c r="D374" s="1">
        <f t="shared" si="20"/>
        <v>2.7025799100099341</v>
      </c>
      <c r="E374">
        <f>IF(ROUNDDOWN(E373-0.1,1)&lt;InputFiled!$F$3*100,InputFiled!$F$3*100,ROUNDDOWN(E373-0.1,1))</f>
        <v>53</v>
      </c>
      <c r="F374">
        <f t="shared" si="21"/>
        <v>15612.907756813414</v>
      </c>
      <c r="G374" s="1">
        <f>IF(F374/$F$4&gt;InputFiled!$D$3,InputFiled!$D$3,F374/$F$4)</f>
        <v>1.4662638450647456</v>
      </c>
      <c r="L374" s="1">
        <f>IF((C374/100)&lt;InputFiled!$E$3,IF(E374/100&gt;InputFiled!$F$3,IF(F374/$F$4&gt;InputFiled!$D$3,0,IF(G374=InputFiled!$D$3,0,G374-D374)),0),0)</f>
        <v>-1.2363160649451885</v>
      </c>
    </row>
    <row r="375" spans="1:12">
      <c r="A375">
        <f t="shared" si="22"/>
        <v>5872</v>
      </c>
      <c r="B375">
        <f t="shared" si="23"/>
        <v>28826.31111111111</v>
      </c>
      <c r="C375" s="11">
        <f>IF(IF($I$3&lt;&gt;1,IF($I$3&gt;A375,IF((A375/$I$3)*100&gt;100,100,(A375/$I$3)*100),100),0)&gt;InputFiled!$E$3*100,InputFiled!$E$3*100,IF($I$3&lt;&gt;1,IF($I$3&gt;A375,IF((A375/$I$3)*100&gt;100,100,(A375/$I$3)*100),100),0))</f>
        <v>48.099606815203146</v>
      </c>
      <c r="D375" s="1">
        <f t="shared" si="20"/>
        <v>2.7071816747501902</v>
      </c>
      <c r="E375">
        <f>IF(ROUNDDOWN(E374-0.1,1)&lt;InputFiled!$F$3*100,InputFiled!$F$3*100,ROUNDDOWN(E374-0.1,1))</f>
        <v>52.9</v>
      </c>
      <c r="F375">
        <f t="shared" si="21"/>
        <v>15642.419869775256</v>
      </c>
      <c r="G375" s="1">
        <f>IF(F375/$F$4&gt;InputFiled!$D$3,InputFiled!$D$3,F375/$F$4)</f>
        <v>1.4690354328369548</v>
      </c>
      <c r="L375" s="1">
        <f>IF((C375/100)&lt;InputFiled!$E$3,IF(E375/100&gt;InputFiled!$F$3,IF(F375/$F$4&gt;InputFiled!$D$3,0,IF(G375=InputFiled!$D$3,0,G375-D375)),0),0)</f>
        <v>-1.2381462419132354</v>
      </c>
    </row>
    <row r="376" spans="1:12">
      <c r="A376">
        <f t="shared" si="22"/>
        <v>5886</v>
      </c>
      <c r="B376">
        <f t="shared" si="23"/>
        <v>28875.31111111111</v>
      </c>
      <c r="C376" s="11">
        <f>IF(IF($I$3&lt;&gt;1,IF($I$3&gt;A376,IF((A376/$I$3)*100&gt;100,100,(A376/$I$3)*100),100),0)&gt;InputFiled!$E$3*100,InputFiled!$E$3*100,IF($I$3&lt;&gt;1,IF($I$3&gt;A376,IF((A376/$I$3)*100&gt;100,100,(A376/$I$3)*100),100),0))</f>
        <v>48.214285714285715</v>
      </c>
      <c r="D376" s="1">
        <f t="shared" si="20"/>
        <v>2.7117834394904463</v>
      </c>
      <c r="E376">
        <f>IF(ROUNDDOWN(E375-0.1,1)&lt;InputFiled!$F$3*100,InputFiled!$F$3*100,ROUNDDOWN(E375-0.1,1))</f>
        <v>52.8</v>
      </c>
      <c r="F376">
        <f t="shared" si="21"/>
        <v>15672.043771043769</v>
      </c>
      <c r="G376" s="1">
        <f>IF(F376/$F$4&gt;InputFiled!$D$3,InputFiled!$D$3,F376/$F$4)</f>
        <v>1.471817519047695</v>
      </c>
      <c r="L376" s="1">
        <f>IF((C376/100)&lt;InputFiled!$E$3,IF(E376/100&gt;InputFiled!$F$3,IF(F376/$F$4&gt;InputFiled!$D$3,0,IF(G376=InputFiled!$D$3,0,G376-D376)),0),0)</f>
        <v>-1.2399659204427513</v>
      </c>
    </row>
    <row r="377" spans="1:12">
      <c r="A377">
        <f t="shared" si="22"/>
        <v>5900</v>
      </c>
      <c r="B377">
        <f t="shared" si="23"/>
        <v>28924.311111111107</v>
      </c>
      <c r="C377" s="11">
        <f>IF(IF($I$3&lt;&gt;1,IF($I$3&gt;A377,IF((A377/$I$3)*100&gt;100,100,(A377/$I$3)*100),100),0)&gt;InputFiled!$E$3*100,InputFiled!$E$3*100,IF($I$3&lt;&gt;1,IF($I$3&gt;A377,IF((A377/$I$3)*100&gt;100,100,(A377/$I$3)*100),100),0))</f>
        <v>48.328964613368278</v>
      </c>
      <c r="D377" s="1">
        <f t="shared" si="20"/>
        <v>2.7163852042307015</v>
      </c>
      <c r="E377">
        <f>IF(ROUNDDOWN(E376-0.1,1)&lt;InputFiled!$F$3*100,InputFiled!$F$3*100,ROUNDDOWN(E376-0.1,1))</f>
        <v>52.7</v>
      </c>
      <c r="F377">
        <f t="shared" si="21"/>
        <v>15701.780096985029</v>
      </c>
      <c r="G377" s="1">
        <f>IF(F377/$F$4&gt;InputFiled!$D$3,InputFiled!$D$3,F377/$F$4)</f>
        <v>1.4746101634603734</v>
      </c>
      <c r="L377" s="1">
        <f>IF((C377/100)&lt;InputFiled!$E$3,IF(E377/100&gt;InputFiled!$F$3,IF(F377/$F$4&gt;InputFiled!$D$3,0,IF(G377=InputFiled!$D$3,0,G377-D377)),0),0)</f>
        <v>-1.2417750407703281</v>
      </c>
    </row>
    <row r="378" spans="1:12">
      <c r="A378">
        <f t="shared" si="22"/>
        <v>5914</v>
      </c>
      <c r="B378">
        <f t="shared" si="23"/>
        <v>28973.311111111107</v>
      </c>
      <c r="C378" s="11">
        <f>IF(IF($I$3&lt;&gt;1,IF($I$3&gt;A378,IF((A378/$I$3)*100&gt;100,100,(A378/$I$3)*100),100),0)&gt;InputFiled!$E$3*100,InputFiled!$E$3*100,IF($I$3&lt;&gt;1,IF($I$3&gt;A378,IF((A378/$I$3)*100&gt;100,100,(A378/$I$3)*100),100),0))</f>
        <v>48.443643512450848</v>
      </c>
      <c r="D378" s="1">
        <f t="shared" si="20"/>
        <v>2.7209869689709576</v>
      </c>
      <c r="E378">
        <f>IF(ROUNDDOWN(E377-0.1,1)&lt;InputFiled!$F$3*100,InputFiled!$F$3*100,ROUNDDOWN(E377-0.1,1))</f>
        <v>52.6</v>
      </c>
      <c r="F378">
        <f t="shared" si="21"/>
        <v>15731.629488804392</v>
      </c>
      <c r="G378" s="1">
        <f>IF(F378/$F$4&gt;InputFiled!$D$3,InputFiled!$D$3,F378/$F$4)</f>
        <v>1.477413426292872</v>
      </c>
      <c r="L378" s="1">
        <f>IF((C378/100)&lt;InputFiled!$E$3,IF(E378/100&gt;InputFiled!$F$3,IF(F378/$F$4&gt;InputFiled!$D$3,0,IF(G378=InputFiled!$D$3,0,G378-D378)),0),0)</f>
        <v>-1.2435735426780856</v>
      </c>
    </row>
    <row r="379" spans="1:12">
      <c r="A379">
        <f t="shared" si="22"/>
        <v>5928</v>
      </c>
      <c r="B379">
        <f t="shared" si="23"/>
        <v>29022.31111111111</v>
      </c>
      <c r="C379" s="11">
        <f>IF(IF($I$3&lt;&gt;1,IF($I$3&gt;A379,IF((A379/$I$3)*100&gt;100,100,(A379/$I$3)*100),100),0)&gt;InputFiled!$E$3*100,InputFiled!$E$3*100,IF($I$3&lt;&gt;1,IF($I$3&gt;A379,IF((A379/$I$3)*100&gt;100,100,(A379/$I$3)*100),100),0))</f>
        <v>48.558322411533425</v>
      </c>
      <c r="D379" s="1">
        <f t="shared" si="20"/>
        <v>2.7255887337112141</v>
      </c>
      <c r="E379">
        <f>IF(ROUNDDOWN(E378-0.1,1)&lt;InputFiled!$F$3*100,InputFiled!$F$3*100,ROUNDDOWN(E378-0.1,1))</f>
        <v>52.5</v>
      </c>
      <c r="F379">
        <f t="shared" si="21"/>
        <v>15761.592592592591</v>
      </c>
      <c r="G379" s="1">
        <f>IF(F379/$F$4&gt;InputFiled!$D$3,InputFiled!$D$3,F379/$F$4)</f>
        <v>1.4802273682218754</v>
      </c>
      <c r="L379" s="1">
        <f>IF((C379/100)&lt;InputFiled!$E$3,IF(E379/100&gt;InputFiled!$F$3,IF(F379/$F$4&gt;InputFiled!$D$3,0,IF(G379=InputFiled!$D$3,0,G379-D379)),0),0)</f>
        <v>-1.2453613654893387</v>
      </c>
    </row>
    <row r="380" spans="1:12">
      <c r="A380">
        <f t="shared" si="22"/>
        <v>5942</v>
      </c>
      <c r="B380">
        <f t="shared" si="23"/>
        <v>29071.31111111111</v>
      </c>
      <c r="C380" s="11">
        <f>IF(IF($I$3&lt;&gt;1,IF($I$3&gt;A380,IF((A380/$I$3)*100&gt;100,100,(A380/$I$3)*100),100),0)&gt;InputFiled!$E$3*100,InputFiled!$E$3*100,IF($I$3&lt;&gt;1,IF($I$3&gt;A380,IF((A380/$I$3)*100&gt;100,100,(A380/$I$3)*100),100),0))</f>
        <v>48.673001310615987</v>
      </c>
      <c r="D380" s="1">
        <f t="shared" si="20"/>
        <v>2.7301904984514698</v>
      </c>
      <c r="E380">
        <f>IF(ROUNDDOWN(E379-0.1,1)&lt;InputFiled!$F$3*100,InputFiled!$F$3*100,ROUNDDOWN(E379-0.1,1))</f>
        <v>52.4</v>
      </c>
      <c r="F380">
        <f t="shared" si="21"/>
        <v>15791.670059372347</v>
      </c>
      <c r="G380" s="1">
        <f>IF(F380/$F$4&gt;InputFiled!$D$3,InputFiled!$D$3,F380/$F$4)</f>
        <v>1.4830520503872489</v>
      </c>
      <c r="L380" s="1">
        <f>IF((C380/100)&lt;InputFiled!$E$3,IF(E380/100&gt;InputFiled!$F$3,IF(F380/$F$4&gt;InputFiled!$D$3,0,IF(G380=InputFiled!$D$3,0,G380-D380)),0),0)</f>
        <v>-1.2471384480642209</v>
      </c>
    </row>
    <row r="381" spans="1:12">
      <c r="A381">
        <f t="shared" si="22"/>
        <v>5956</v>
      </c>
      <c r="B381">
        <f t="shared" si="23"/>
        <v>29120.31111111111</v>
      </c>
      <c r="C381" s="11">
        <f>IF(IF($I$3&lt;&gt;1,IF($I$3&gt;A381,IF((A381/$I$3)*100&gt;100,100,(A381/$I$3)*100),100),0)&gt;InputFiled!$E$3*100,InputFiled!$E$3*100,IF($I$3&lt;&gt;1,IF($I$3&gt;A381,IF((A381/$I$3)*100&gt;100,100,(A381/$I$3)*100),100),0))</f>
        <v>48.787680209698557</v>
      </c>
      <c r="D381" s="1">
        <f t="shared" si="20"/>
        <v>2.7347922631917259</v>
      </c>
      <c r="E381">
        <f>IF(ROUNDDOWN(E380-0.1,1)&lt;InputFiled!$F$3*100,InputFiled!$F$3*100,ROUNDDOWN(E380-0.1,1))</f>
        <v>52.3</v>
      </c>
      <c r="F381">
        <f t="shared" si="21"/>
        <v>15821.862545145526</v>
      </c>
      <c r="G381" s="1">
        <f>IF(F381/$F$4&gt;InputFiled!$D$3,InputFiled!$D$3,F381/$F$4)</f>
        <v>1.485887534396467</v>
      </c>
      <c r="L381" s="1">
        <f>IF((C381/100)&lt;InputFiled!$E$3,IF(E381/100&gt;InputFiled!$F$3,IF(F381/$F$4&gt;InputFiled!$D$3,0,IF(G381=InputFiled!$D$3,0,G381-D381)),0),0)</f>
        <v>-1.2489047287952588</v>
      </c>
    </row>
    <row r="382" spans="1:12">
      <c r="A382">
        <f t="shared" si="22"/>
        <v>5970</v>
      </c>
      <c r="B382">
        <f t="shared" si="23"/>
        <v>29169.31111111111</v>
      </c>
      <c r="C382" s="11">
        <f>IF(IF($I$3&lt;&gt;1,IF($I$3&gt;A382,IF((A382/$I$3)*100&gt;100,100,(A382/$I$3)*100),100),0)&gt;InputFiled!$E$3*100,InputFiled!$E$3*100,IF($I$3&lt;&gt;1,IF($I$3&gt;A382,IF((A382/$I$3)*100&gt;100,100,(A382/$I$3)*100),100),0))</f>
        <v>48.902359108781127</v>
      </c>
      <c r="D382" s="1">
        <f t="shared" si="20"/>
        <v>2.7393940279319819</v>
      </c>
      <c r="E382">
        <f>IF(ROUNDDOWN(E381-0.1,1)&lt;InputFiled!$F$3*100,InputFiled!$F$3*100,ROUNDDOWN(E381-0.1,1))</f>
        <v>52.2</v>
      </c>
      <c r="F382">
        <f t="shared" si="21"/>
        <v>15852.170710940823</v>
      </c>
      <c r="G382" s="1">
        <f>IF(F382/$F$4&gt;InputFiled!$D$3,InputFiled!$D$3,F382/$F$4)</f>
        <v>1.4887338823290923</v>
      </c>
      <c r="L382" s="1">
        <f>IF((C382/100)&lt;InputFiled!$E$3,IF(E382/100&gt;InputFiled!$F$3,IF(F382/$F$4&gt;InputFiled!$D$3,0,IF(G382=InputFiled!$D$3,0,G382-D382)),0),0)</f>
        <v>-1.2506601456028896</v>
      </c>
    </row>
    <row r="383" spans="1:12">
      <c r="A383">
        <f t="shared" si="22"/>
        <v>5984</v>
      </c>
      <c r="B383">
        <f t="shared" si="23"/>
        <v>29218.31111111111</v>
      </c>
      <c r="C383" s="11">
        <f>IF(IF($I$3&lt;&gt;1,IF($I$3&gt;A383,IF((A383/$I$3)*100&gt;100,100,(A383/$I$3)*100),100),0)&gt;InputFiled!$E$3*100,InputFiled!$E$3*100,IF($I$3&lt;&gt;1,IF($I$3&gt;A383,IF((A383/$I$3)*100&gt;100,100,(A383/$I$3)*100),100),0))</f>
        <v>49.017038007863697</v>
      </c>
      <c r="D383" s="1">
        <f t="shared" si="20"/>
        <v>2.7439957926722376</v>
      </c>
      <c r="E383">
        <f>IF(ROUNDDOWN(E382-0.1,1)&lt;InputFiled!$F$3*100,InputFiled!$F$3*100,ROUNDDOWN(E382-0.1,1))</f>
        <v>52.1</v>
      </c>
      <c r="F383">
        <f t="shared" si="21"/>
        <v>15882.595222862015</v>
      </c>
      <c r="G383" s="1">
        <f>IF(F383/$F$4&gt;InputFiled!$D$3,InputFiled!$D$3,F383/$F$4)</f>
        <v>1.4915911567413052</v>
      </c>
      <c r="L383" s="1">
        <f>IF((C383/100)&lt;InputFiled!$E$3,IF(E383/100&gt;InputFiled!$F$3,IF(F383/$F$4&gt;InputFiled!$D$3,0,IF(G383=InputFiled!$D$3,0,G383-D383)),0),0)</f>
        <v>-1.2524046359309324</v>
      </c>
    </row>
    <row r="384" spans="1:12">
      <c r="A384">
        <f t="shared" si="22"/>
        <v>5998</v>
      </c>
      <c r="B384">
        <f t="shared" si="23"/>
        <v>29267.31111111111</v>
      </c>
      <c r="C384" s="11">
        <f>IF(IF($I$3&lt;&gt;1,IF($I$3&gt;A384,IF((A384/$I$3)*100&gt;100,100,(A384/$I$3)*100),100),0)&gt;InputFiled!$E$3*100,InputFiled!$E$3*100,IF($I$3&lt;&gt;1,IF($I$3&gt;A384,IF((A384/$I$3)*100&gt;100,100,(A384/$I$3)*100),100),0))</f>
        <v>49.131716906946266</v>
      </c>
      <c r="D384" s="1">
        <f t="shared" si="20"/>
        <v>2.7485975574124937</v>
      </c>
      <c r="E384">
        <f>IF(ROUNDDOWN(E383-0.1,1)&lt;InputFiled!$F$3*100,InputFiled!$F$3*100,ROUNDDOWN(E383-0.1,1))</f>
        <v>52</v>
      </c>
      <c r="F384">
        <f t="shared" si="21"/>
        <v>15913.13675213675</v>
      </c>
      <c r="G384" s="1">
        <f>IF(F384/$F$4&gt;InputFiled!$D$3,InputFiled!$D$3,F384/$F$4)</f>
        <v>1.4944594206704882</v>
      </c>
      <c r="L384" s="1">
        <f>IF((C384/100)&lt;InputFiled!$E$3,IF(E384/100&gt;InputFiled!$F$3,IF(F384/$F$4&gt;InputFiled!$D$3,0,IF(G384=InputFiled!$D$3,0,G384-D384)),0),0)</f>
        <v>-1.2541381367420055</v>
      </c>
    </row>
    <row r="385" spans="1:12">
      <c r="A385">
        <f t="shared" si="22"/>
        <v>6012</v>
      </c>
      <c r="B385">
        <f t="shared" si="23"/>
        <v>29316.311111111107</v>
      </c>
      <c r="C385" s="11">
        <f>IF(IF($I$3&lt;&gt;1,IF($I$3&gt;A385,IF((A385/$I$3)*100&gt;100,100,(A385/$I$3)*100),100),0)&gt;InputFiled!$E$3*100,InputFiled!$E$3*100,IF($I$3&lt;&gt;1,IF($I$3&gt;A385,IF((A385/$I$3)*100&gt;100,100,(A385/$I$3)*100),100),0))</f>
        <v>49.246395806028829</v>
      </c>
      <c r="D385" s="1">
        <f t="shared" si="20"/>
        <v>2.7531993221527493</v>
      </c>
      <c r="E385">
        <f>IF(ROUNDDOWN(E384-0.1,1)&lt;InputFiled!$F$3*100,InputFiled!$F$3*100,ROUNDDOWN(E384-0.1,1))</f>
        <v>51.9</v>
      </c>
      <c r="F385">
        <f t="shared" si="21"/>
        <v>15943.795975165916</v>
      </c>
      <c r="G385" s="1">
        <f>IF(F385/$F$4&gt;InputFiled!$D$3,InputFiled!$D$3,F385/$F$4)</f>
        <v>1.497338737639861</v>
      </c>
      <c r="L385" s="1">
        <f>IF((C385/100)&lt;InputFiled!$E$3,IF(E385/100&gt;InputFiled!$F$3,IF(F385/$F$4&gt;InputFiled!$D$3,0,IF(G385=InputFiled!$D$3,0,G385-D385)),0),0)</f>
        <v>-1.2558605845128883</v>
      </c>
    </row>
    <row r="386" spans="1:12">
      <c r="A386">
        <f t="shared" si="22"/>
        <v>6026</v>
      </c>
      <c r="B386">
        <f t="shared" si="23"/>
        <v>29365.311111111107</v>
      </c>
      <c r="C386" s="11">
        <f>IF(IF($I$3&lt;&gt;1,IF($I$3&gt;A386,IF((A386/$I$3)*100&gt;100,100,(A386/$I$3)*100),100),0)&gt;InputFiled!$E$3*100,InputFiled!$E$3*100,IF($I$3&lt;&gt;1,IF($I$3&gt;A386,IF((A386/$I$3)*100&gt;100,100,(A386/$I$3)*100),100),0))</f>
        <v>49.361074705111399</v>
      </c>
      <c r="D386" s="1">
        <f t="shared" si="20"/>
        <v>2.7578010868930054</v>
      </c>
      <c r="E386">
        <f>IF(ROUNDDOWN(E385-0.1,1)&lt;InputFiled!$F$3*100,InputFiled!$F$3*100,ROUNDDOWN(E385-0.1,1))</f>
        <v>51.8</v>
      </c>
      <c r="F386">
        <f t="shared" si="21"/>
        <v>15974.573573573573</v>
      </c>
      <c r="G386" s="1">
        <f>IF(F386/$F$4&gt;InputFiled!$D$3,InputFiled!$D$3,F386/$F$4)</f>
        <v>1.5002291716631693</v>
      </c>
      <c r="L386" s="1">
        <f>IF((C386/100)&lt;InputFiled!$E$3,IF(E386/100&gt;InputFiled!$F$3,IF(F386/$F$4&gt;InputFiled!$D$3,0,IF(G386=InputFiled!$D$3,0,G386-D386)),0),0)</f>
        <v>-1.2575719152298361</v>
      </c>
    </row>
    <row r="387" spans="1:12">
      <c r="A387">
        <f t="shared" si="22"/>
        <v>6040</v>
      </c>
      <c r="B387">
        <f t="shared" si="23"/>
        <v>29414.311111111114</v>
      </c>
      <c r="C387" s="11">
        <f>IF(IF($I$3&lt;&gt;1,IF($I$3&gt;A387,IF((A387/$I$3)*100&gt;100,100,(A387/$I$3)*100),100),0)&gt;InputFiled!$E$3*100,InputFiled!$E$3*100,IF($I$3&lt;&gt;1,IF($I$3&gt;A387,IF((A387/$I$3)*100&gt;100,100,(A387/$I$3)*100),100),0))</f>
        <v>49.475753604193976</v>
      </c>
      <c r="D387" s="1">
        <f t="shared" si="20"/>
        <v>2.7624028516332619</v>
      </c>
      <c r="E387">
        <f>IF(ROUNDDOWN(E386-0.1,1)&lt;InputFiled!$F$3*100,InputFiled!$F$3*100,ROUNDDOWN(E386-0.1,1))</f>
        <v>51.7</v>
      </c>
      <c r="F387">
        <f t="shared" si="21"/>
        <v>16005.470234257466</v>
      </c>
      <c r="G387" s="1">
        <f>IF(F387/$F$4&gt;InputFiled!$D$3,InputFiled!$D$3,F387/$F$4)</f>
        <v>1.5031307872494304</v>
      </c>
      <c r="L387" s="1">
        <f>IF((C387/100)&lt;InputFiled!$E$3,IF(E387/100&gt;InputFiled!$F$3,IF(F387/$F$4&gt;InputFiled!$D$3,0,IF(G387=InputFiled!$D$3,0,G387-D387)),0),0)</f>
        <v>-1.2592720643838315</v>
      </c>
    </row>
    <row r="388" spans="1:12">
      <c r="A388">
        <f t="shared" si="22"/>
        <v>6054</v>
      </c>
      <c r="B388">
        <f t="shared" si="23"/>
        <v>29463.31111111111</v>
      </c>
      <c r="C388" s="11">
        <f>IF(IF($I$3&lt;&gt;1,IF($I$3&gt;A388,IF((A388/$I$3)*100&gt;100,100,(A388/$I$3)*100),100),0)&gt;InputFiled!$E$3*100,InputFiled!$E$3*100,IF($I$3&lt;&gt;1,IF($I$3&gt;A388,IF((A388/$I$3)*100&gt;100,100,(A388/$I$3)*100),100),0))</f>
        <v>49.590432503276539</v>
      </c>
      <c r="D388" s="1">
        <f t="shared" si="20"/>
        <v>2.7670046163735176</v>
      </c>
      <c r="E388">
        <f>IF(ROUNDDOWN(E387-0.1,1)&lt;InputFiled!$F$3*100,InputFiled!$F$3*100,ROUNDDOWN(E387-0.1,1))</f>
        <v>51.6</v>
      </c>
      <c r="F388">
        <f t="shared" si="21"/>
        <v>16036.486649440136</v>
      </c>
      <c r="G388" s="1">
        <f>IF(F388/$F$4&gt;InputFiled!$D$3,InputFiled!$D$3,F388/$F$4)</f>
        <v>1.5060436494077314</v>
      </c>
      <c r="L388" s="1">
        <f>IF((C388/100)&lt;InputFiled!$E$3,IF(E388/100&gt;InputFiled!$F$3,IF(F388/$F$4&gt;InputFiled!$D$3,0,IF(G388=InputFiled!$D$3,0,G388-D388)),0),0)</f>
        <v>-1.2609609669657862</v>
      </c>
    </row>
    <row r="389" spans="1:12">
      <c r="A389">
        <f t="shared" si="22"/>
        <v>6068</v>
      </c>
      <c r="B389">
        <f t="shared" si="23"/>
        <v>29512.31111111111</v>
      </c>
      <c r="C389" s="11">
        <f>IF(IF($I$3&lt;&gt;1,IF($I$3&gt;A389,IF((A389/$I$3)*100&gt;100,100,(A389/$I$3)*100),100),0)&gt;InputFiled!$E$3*100,InputFiled!$E$3*100,IF($I$3&lt;&gt;1,IF($I$3&gt;A389,IF((A389/$I$3)*100&gt;100,100,(A389/$I$3)*100),100),0))</f>
        <v>49.705111402359108</v>
      </c>
      <c r="D389" s="1">
        <f t="shared" ref="D389:D452" si="24">(B389/$B$4)</f>
        <v>2.7716063811137732</v>
      </c>
      <c r="E389">
        <f>IF(ROUNDDOWN(E388-0.1,1)&lt;InputFiled!$F$3*100,InputFiled!$F$3*100,ROUNDDOWN(E388-0.1,1))</f>
        <v>51.5</v>
      </c>
      <c r="F389">
        <f t="shared" si="21"/>
        <v>16067.623516720601</v>
      </c>
      <c r="G389" s="1">
        <f>IF(F389/$F$4&gt;InputFiled!$D$3,InputFiled!$D$3,F389/$F$4)</f>
        <v>1.508967823652084</v>
      </c>
      <c r="L389" s="1">
        <f>IF((C389/100)&lt;InputFiled!$E$3,IF(E389/100&gt;InputFiled!$F$3,IF(F389/$F$4&gt;InputFiled!$D$3,0,IF(G389=InputFiled!$D$3,0,G389-D389)),0),0)</f>
        <v>-1.2626385574616892</v>
      </c>
    </row>
    <row r="390" spans="1:12">
      <c r="A390">
        <f t="shared" si="22"/>
        <v>6082</v>
      </c>
      <c r="B390">
        <f t="shared" si="23"/>
        <v>29561.31111111111</v>
      </c>
      <c r="C390" s="11">
        <f>IF(IF($I$3&lt;&gt;1,IF($I$3&gt;A390,IF((A390/$I$3)*100&gt;100,100,(A390/$I$3)*100),100),0)&gt;InputFiled!$E$3*100,InputFiled!$E$3*100,IF($I$3&lt;&gt;1,IF($I$3&gt;A390,IF((A390/$I$3)*100&gt;100,100,(A390/$I$3)*100),100),0))</f>
        <v>49.819790301441678</v>
      </c>
      <c r="D390" s="1">
        <f t="shared" si="24"/>
        <v>2.7762081458540293</v>
      </c>
      <c r="E390">
        <f>IF(ROUNDDOWN(E389-0.1,1)&lt;InputFiled!$F$3*100,InputFiled!$F$3*100,ROUNDDOWN(E389-0.1,1))</f>
        <v>51.4</v>
      </c>
      <c r="F390">
        <f t="shared" ref="F390:F453" si="25">(($I$7+$K$7)*0.5)*100/E390+(IF(($J$7+($I$7-($I$7*100/E390)))&gt;1,($J$7+($I$7-($I$7*100/E390)))*3.5,1))</f>
        <v>16098.881539126674</v>
      </c>
      <c r="G390" s="1">
        <f>IF(F390/$F$4&gt;InputFiled!$D$3,InputFiled!$D$3,F390/$F$4)</f>
        <v>1.511903376006337</v>
      </c>
      <c r="L390" s="1">
        <f>IF((C390/100)&lt;InputFiled!$E$3,IF(E390/100&gt;InputFiled!$F$3,IF(F390/$F$4&gt;InputFiled!$D$3,0,IF(G390=InputFiled!$D$3,0,G390-D390)),0),0)</f>
        <v>-1.2643047698476924</v>
      </c>
    </row>
    <row r="391" spans="1:12">
      <c r="A391">
        <f t="shared" ref="A391:A454" si="26">ROUNDUP(A390+$I$7/1000,0)</f>
        <v>6096</v>
      </c>
      <c r="B391">
        <f t="shared" ref="B391:B454" si="27">($I$7+$K$7)*0.5+($J$7/$C$4*C391)*3.5</f>
        <v>29610.31111111111</v>
      </c>
      <c r="C391" s="11">
        <f>IF(IF($I$3&lt;&gt;1,IF($I$3&gt;A391,IF((A391/$I$3)*100&gt;100,100,(A391/$I$3)*100),100),0)&gt;InputFiled!$E$3*100,InputFiled!$E$3*100,IF($I$3&lt;&gt;1,IF($I$3&gt;A391,IF((A391/$I$3)*100&gt;100,100,(A391/$I$3)*100),100),0))</f>
        <v>49.934469200524248</v>
      </c>
      <c r="D391" s="1">
        <f t="shared" si="24"/>
        <v>2.7808099105942854</v>
      </c>
      <c r="E391">
        <f>IF(ROUNDDOWN(E390-0.1,1)&lt;InputFiled!$F$3*100,InputFiled!$F$3*100,ROUNDDOWN(E390-0.1,1))</f>
        <v>51.3</v>
      </c>
      <c r="F391">
        <f t="shared" si="25"/>
        <v>16130.261425167857</v>
      </c>
      <c r="G391" s="1">
        <f>IF(F391/$F$4&gt;InputFiled!$D$3,InputFiled!$D$3,F391/$F$4)</f>
        <v>1.5148503730091443</v>
      </c>
      <c r="L391" s="1">
        <f>IF((C391/100)&lt;InputFiled!$E$3,IF(E391/100&gt;InputFiled!$F$3,IF(F391/$F$4&gt;InputFiled!$D$3,0,IF(G391=InputFiled!$D$3,0,G391-D391)),0),0)</f>
        <v>-1.2659595375851411</v>
      </c>
    </row>
    <row r="392" spans="1:12">
      <c r="A392">
        <f t="shared" si="26"/>
        <v>6110</v>
      </c>
      <c r="B392">
        <f t="shared" si="27"/>
        <v>29659.311111111107</v>
      </c>
      <c r="C392" s="11">
        <f>IF(IF($I$3&lt;&gt;1,IF($I$3&gt;A392,IF((A392/$I$3)*100&gt;100,100,(A392/$I$3)*100),100),0)&gt;InputFiled!$E$3*100,InputFiled!$E$3*100,IF($I$3&lt;&gt;1,IF($I$3&gt;A392,IF((A392/$I$3)*100&gt;100,100,(A392/$I$3)*100),100),0))</f>
        <v>50.049148099606811</v>
      </c>
      <c r="D392" s="1">
        <f t="shared" si="24"/>
        <v>2.785411675334541</v>
      </c>
      <c r="E392">
        <f>IF(ROUNDDOWN(E391-0.1,1)&lt;InputFiled!$F$3*100,InputFiled!$F$3*100,ROUNDDOWN(E391-0.1,1))</f>
        <v>51.2</v>
      </c>
      <c r="F392">
        <f t="shared" si="25"/>
        <v>16161.763888888887</v>
      </c>
      <c r="G392" s="1">
        <f>IF(F392/$F$4&gt;InputFiled!$D$3,InputFiled!$D$3,F392/$F$4)</f>
        <v>1.5178088817189939</v>
      </c>
      <c r="L392" s="1">
        <f>IF((C392/100)&lt;InputFiled!$E$3,IF(E392/100&gt;InputFiled!$F$3,IF(F392/$F$4&gt;InputFiled!$D$3,0,IF(G392=InputFiled!$D$3,0,G392-D392)),0),0)</f>
        <v>-1.2676027936155472</v>
      </c>
    </row>
    <row r="393" spans="1:12">
      <c r="A393">
        <f t="shared" si="26"/>
        <v>6124</v>
      </c>
      <c r="B393">
        <f t="shared" si="27"/>
        <v>29708.31111111111</v>
      </c>
      <c r="C393" s="11">
        <f>IF(IF($I$3&lt;&gt;1,IF($I$3&gt;A393,IF((A393/$I$3)*100&gt;100,100,(A393/$I$3)*100),100),0)&gt;InputFiled!$E$3*100,InputFiled!$E$3*100,IF($I$3&lt;&gt;1,IF($I$3&gt;A393,IF((A393/$I$3)*100&gt;100,100,(A393/$I$3)*100),100),0))</f>
        <v>50.163826998689387</v>
      </c>
      <c r="D393" s="1">
        <f t="shared" si="24"/>
        <v>2.7900134400747971</v>
      </c>
      <c r="E393">
        <f>IF(ROUNDDOWN(E392-0.1,1)&lt;InputFiled!$F$3*100,InputFiled!$F$3*100,ROUNDDOWN(E392-0.1,1))</f>
        <v>51.1</v>
      </c>
      <c r="F393">
        <f t="shared" si="25"/>
        <v>16193.389649923894</v>
      </c>
      <c r="G393" s="1">
        <f>IF(F393/$F$4&gt;InputFiled!$D$3,InputFiled!$D$3,F393/$F$4)</f>
        <v>1.5207789697192931</v>
      </c>
      <c r="L393" s="1">
        <f>IF((C393/100)&lt;InputFiled!$E$3,IF(E393/100&gt;InputFiled!$F$3,IF(F393/$F$4&gt;InputFiled!$D$3,0,IF(G393=InputFiled!$D$3,0,G393-D393)),0),0)</f>
        <v>-1.2692344703555041</v>
      </c>
    </row>
    <row r="394" spans="1:12">
      <c r="A394">
        <f t="shared" si="26"/>
        <v>6138</v>
      </c>
      <c r="B394">
        <f t="shared" si="27"/>
        <v>29757.31111111111</v>
      </c>
      <c r="C394" s="11">
        <f>IF(IF($I$3&lt;&gt;1,IF($I$3&gt;A394,IF((A394/$I$3)*100&gt;100,100,(A394/$I$3)*100),100),0)&gt;InputFiled!$E$3*100,InputFiled!$E$3*100,IF($I$3&lt;&gt;1,IF($I$3&gt;A394,IF((A394/$I$3)*100&gt;100,100,(A394/$I$3)*100),100),0))</f>
        <v>50.27850589777195</v>
      </c>
      <c r="D394" s="1">
        <f t="shared" si="24"/>
        <v>2.7946152048150532</v>
      </c>
      <c r="E394">
        <f>IF(ROUNDDOWN(E393-0.1,1)&lt;InputFiled!$F$3*100,InputFiled!$F$3*100,ROUNDDOWN(E393-0.1,1))</f>
        <v>51</v>
      </c>
      <c r="F394">
        <f t="shared" si="25"/>
        <v>16225.139433551196</v>
      </c>
      <c r="G394" s="1">
        <f>IF(F394/$F$4&gt;InputFiled!$D$3,InputFiled!$D$3,F394/$F$4)</f>
        <v>1.5237607051235149</v>
      </c>
      <c r="L394" s="1">
        <f>IF((C394/100)&lt;InputFiled!$E$3,IF(E394/100&gt;InputFiled!$F$3,IF(F394/$F$4&gt;InputFiled!$D$3,0,IF(G394=InputFiled!$D$3,0,G394-D394)),0),0)</f>
        <v>-1.2708544996915383</v>
      </c>
    </row>
    <row r="395" spans="1:12">
      <c r="A395">
        <f t="shared" si="26"/>
        <v>6152</v>
      </c>
      <c r="B395">
        <f t="shared" si="27"/>
        <v>29806.31111111111</v>
      </c>
      <c r="C395" s="11">
        <f>IF(IF($I$3&lt;&gt;1,IF($I$3&gt;A395,IF((A395/$I$3)*100&gt;100,100,(A395/$I$3)*100),100),0)&gt;InputFiled!$E$3*100,InputFiled!$E$3*100,IF($I$3&lt;&gt;1,IF($I$3&gt;A395,IF((A395/$I$3)*100&gt;100,100,(A395/$I$3)*100),100),0))</f>
        <v>50.39318479685452</v>
      </c>
      <c r="D395" s="1">
        <f t="shared" si="24"/>
        <v>2.7992169695553093</v>
      </c>
      <c r="E395">
        <f>IF(ROUNDDOWN(E394-0.1,1)&lt;InputFiled!$F$3*100,InputFiled!$F$3*100,ROUNDDOWN(E394-0.1,1))</f>
        <v>50.9</v>
      </c>
      <c r="F395">
        <f t="shared" si="25"/>
        <v>16257.013970748743</v>
      </c>
      <c r="G395" s="1">
        <f>IF(F395/$F$4&gt;InputFiled!$D$3,InputFiled!$D$3,F395/$F$4)</f>
        <v>1.5267541565804057</v>
      </c>
      <c r="L395" s="1">
        <f>IF((C395/100)&lt;InputFiled!$E$3,IF(E395/100&gt;InputFiled!$F$3,IF(F395/$F$4&gt;InputFiled!$D$3,0,IF(G395=InputFiled!$D$3,0,G395-D395)),0),0)</f>
        <v>-1.2724628129749036</v>
      </c>
    </row>
    <row r="396" spans="1:12">
      <c r="A396">
        <f t="shared" si="26"/>
        <v>6166</v>
      </c>
      <c r="B396">
        <f t="shared" si="27"/>
        <v>29855.311111111114</v>
      </c>
      <c r="C396" s="11">
        <f>IF(IF($I$3&lt;&gt;1,IF($I$3&gt;A396,IF((A396/$I$3)*100&gt;100,100,(A396/$I$3)*100),100),0)&gt;InputFiled!$E$3*100,InputFiled!$E$3*100,IF($I$3&lt;&gt;1,IF($I$3&gt;A396,IF((A396/$I$3)*100&gt;100,100,(A396/$I$3)*100),100),0))</f>
        <v>50.507863695937097</v>
      </c>
      <c r="D396" s="1">
        <f t="shared" si="24"/>
        <v>2.8038187342955654</v>
      </c>
      <c r="E396">
        <f>IF(ROUNDDOWN(E395-0.1,1)&lt;InputFiled!$F$3*100,InputFiled!$F$3*100,ROUNDDOWN(E395-0.1,1))</f>
        <v>50.8</v>
      </c>
      <c r="F396">
        <f t="shared" si="25"/>
        <v>16289.013998250217</v>
      </c>
      <c r="G396" s="1">
        <f>IF(F396/$F$4&gt;InputFiled!$D$3,InputFiled!$D$3,F396/$F$4)</f>
        <v>1.5297593932792528</v>
      </c>
      <c r="L396" s="1">
        <f>IF((C396/100)&lt;InputFiled!$E$3,IF(E396/100&gt;InputFiled!$F$3,IF(F396/$F$4&gt;InputFiled!$D$3,0,IF(G396=InputFiled!$D$3,0,G396-D396)),0),0)</f>
        <v>-1.2740593410163126</v>
      </c>
    </row>
    <row r="397" spans="1:12">
      <c r="A397">
        <f t="shared" si="26"/>
        <v>6180</v>
      </c>
      <c r="B397">
        <f t="shared" si="27"/>
        <v>29904.31111111111</v>
      </c>
      <c r="C397" s="11">
        <f>IF(IF($I$3&lt;&gt;1,IF($I$3&gt;A397,IF((A397/$I$3)*100&gt;100,100,(A397/$I$3)*100),100),0)&gt;InputFiled!$E$3*100,InputFiled!$E$3*100,IF($I$3&lt;&gt;1,IF($I$3&gt;A397,IF((A397/$I$3)*100&gt;100,100,(A397/$I$3)*100),100),0))</f>
        <v>50.622542595019659</v>
      </c>
      <c r="D397" s="1">
        <f t="shared" si="24"/>
        <v>2.808420499035821</v>
      </c>
      <c r="E397">
        <f>IF(ROUNDDOWN(E396-0.1,1)&lt;InputFiled!$F$3*100,InputFiled!$F$3*100,ROUNDDOWN(E396-0.1,1))</f>
        <v>50.7</v>
      </c>
      <c r="F397">
        <f t="shared" si="25"/>
        <v>16321.140258601794</v>
      </c>
      <c r="G397" s="1">
        <f>IF(F397/$F$4&gt;InputFiled!$D$3,InputFiled!$D$3,F397/$F$4)</f>
        <v>1.5327764849552155</v>
      </c>
      <c r="L397" s="1">
        <f>IF((C397/100)&lt;InputFiled!$E$3,IF(E397/100&gt;InputFiled!$F$3,IF(F397/$F$4&gt;InputFiled!$D$3,0,IF(G397=InputFiled!$D$3,0,G397-D397)),0),0)</f>
        <v>-1.2756440140806056</v>
      </c>
    </row>
    <row r="398" spans="1:12">
      <c r="A398">
        <f t="shared" si="26"/>
        <v>6194</v>
      </c>
      <c r="B398">
        <f t="shared" si="27"/>
        <v>29953.311111111107</v>
      </c>
      <c r="C398" s="11">
        <f>IF(IF($I$3&lt;&gt;1,IF($I$3&gt;A398,IF((A398/$I$3)*100&gt;100,100,(A398/$I$3)*100),100),0)&gt;InputFiled!$E$3*100,InputFiled!$E$3*100,IF($I$3&lt;&gt;1,IF($I$3&gt;A398,IF((A398/$I$3)*100&gt;100,100,(A398/$I$3)*100),100),0))</f>
        <v>50.737221494102222</v>
      </c>
      <c r="D398" s="1">
        <f t="shared" si="24"/>
        <v>2.8130222637760767</v>
      </c>
      <c r="E398">
        <f>IF(ROUNDDOWN(E397-0.1,1)&lt;InputFiled!$F$3*100,InputFiled!$F$3*100,ROUNDDOWN(E397-0.1,1))</f>
        <v>50.6</v>
      </c>
      <c r="F398">
        <f t="shared" si="25"/>
        <v>16353.393500219585</v>
      </c>
      <c r="G398" s="1">
        <f>IF(F398/$F$4&gt;InputFiled!$D$3,InputFiled!$D$3,F398/$F$4)</f>
        <v>1.5358055018947196</v>
      </c>
      <c r="L398" s="1">
        <f>IF((C398/100)&lt;InputFiled!$E$3,IF(E398/100&gt;InputFiled!$F$3,IF(F398/$F$4&gt;InputFiled!$D$3,0,IF(G398=InputFiled!$D$3,0,G398-D398)),0),0)</f>
        <v>-1.277216761881357</v>
      </c>
    </row>
    <row r="399" spans="1:12">
      <c r="A399">
        <f t="shared" si="26"/>
        <v>6208</v>
      </c>
      <c r="B399">
        <f t="shared" si="27"/>
        <v>30002.31111111111</v>
      </c>
      <c r="C399" s="11">
        <f>IF(IF($I$3&lt;&gt;1,IF($I$3&gt;A399,IF((A399/$I$3)*100&gt;100,100,(A399/$I$3)*100),100),0)&gt;InputFiled!$E$3*100,InputFiled!$E$3*100,IF($I$3&lt;&gt;1,IF($I$3&gt;A399,IF((A399/$I$3)*100&gt;100,100,(A399/$I$3)*100),100),0))</f>
        <v>50.851900393184799</v>
      </c>
      <c r="D399" s="1">
        <f t="shared" si="24"/>
        <v>2.8176240285163328</v>
      </c>
      <c r="E399">
        <f>IF(ROUNDDOWN(E398-0.1,1)&lt;InputFiled!$F$3*100,InputFiled!$F$3*100,ROUNDDOWN(E398-0.1,1))</f>
        <v>50.5</v>
      </c>
      <c r="F399">
        <f t="shared" si="25"/>
        <v>16385.774477447743</v>
      </c>
      <c r="G399" s="1">
        <f>IF(F399/$F$4&gt;InputFiled!$D$3,InputFiled!$D$3,F399/$F$4)</f>
        <v>1.538846514940915</v>
      </c>
      <c r="L399" s="1">
        <f>IF((C399/100)&lt;InputFiled!$E$3,IF(E399/100&gt;InputFiled!$F$3,IF(F399/$F$4&gt;InputFiled!$D$3,0,IF(G399=InputFiled!$D$3,0,G399-D399)),0),0)</f>
        <v>-1.2787775135754178</v>
      </c>
    </row>
    <row r="400" spans="1:12">
      <c r="A400">
        <f t="shared" si="26"/>
        <v>6222</v>
      </c>
      <c r="B400">
        <f t="shared" si="27"/>
        <v>30051.31111111111</v>
      </c>
      <c r="C400" s="11">
        <f>IF(IF($I$3&lt;&gt;1,IF($I$3&gt;A400,IF((A400/$I$3)*100&gt;100,100,(A400/$I$3)*100),100),0)&gt;InputFiled!$E$3*100,InputFiled!$E$3*100,IF($I$3&lt;&gt;1,IF($I$3&gt;A400,IF((A400/$I$3)*100&gt;100,100,(A400/$I$3)*100),100),0))</f>
        <v>50.966579292267369</v>
      </c>
      <c r="D400" s="1">
        <f t="shared" si="24"/>
        <v>2.8222257932565888</v>
      </c>
      <c r="E400">
        <f>IF(ROUNDDOWN(E399-0.1,1)&lt;InputFiled!$F$3*100,InputFiled!$F$3*100,ROUNDDOWN(E399-0.1,1))</f>
        <v>50.4</v>
      </c>
      <c r="F400">
        <f t="shared" si="25"/>
        <v>16418.283950617282</v>
      </c>
      <c r="G400" s="1">
        <f>IF(F400/$F$4&gt;InputFiled!$D$3,InputFiled!$D$3,F400/$F$4)</f>
        <v>1.5418995954991981</v>
      </c>
      <c r="L400" s="1">
        <f>IF((C400/100)&lt;InputFiled!$E$3,IF(E400/100&gt;InputFiled!$F$3,IF(F400/$F$4&gt;InputFiled!$D$3,0,IF(G400=InputFiled!$D$3,0,G400-D400)),0),0)</f>
        <v>-1.2803261977573908</v>
      </c>
    </row>
    <row r="401" spans="1:12">
      <c r="A401">
        <f t="shared" si="26"/>
        <v>6236</v>
      </c>
      <c r="B401">
        <f t="shared" si="27"/>
        <v>30100.31111111111</v>
      </c>
      <c r="C401" s="11">
        <f>IF(IF($I$3&lt;&gt;1,IF($I$3&gt;A401,IF((A401/$I$3)*100&gt;100,100,(A401/$I$3)*100),100),0)&gt;InputFiled!$E$3*100,InputFiled!$E$3*100,IF($I$3&lt;&gt;1,IF($I$3&gt;A401,IF((A401/$I$3)*100&gt;100,100,(A401/$I$3)*100),100),0))</f>
        <v>51.081258191349932</v>
      </c>
      <c r="D401" s="1">
        <f t="shared" si="24"/>
        <v>2.8268275579968449</v>
      </c>
      <c r="E401">
        <f>IF(ROUNDDOWN(E400-0.1,1)&lt;InputFiled!$F$3*100,InputFiled!$F$3*100,ROUNDDOWN(E400-0.1,1))</f>
        <v>50.3</v>
      </c>
      <c r="F401">
        <f t="shared" si="25"/>
        <v>16450.922686105587</v>
      </c>
      <c r="G401" s="1">
        <f>IF(F401/$F$4&gt;InputFiled!$D$3,InputFiled!$D$3,F401/$F$4)</f>
        <v>1.5449648155428026</v>
      </c>
      <c r="L401" s="1">
        <f>IF((C401/100)&lt;InputFiled!$E$3,IF(E401/100&gt;InputFiled!$F$3,IF(F401/$F$4&gt;InputFiled!$D$3,0,IF(G401=InputFiled!$D$3,0,G401-D401)),0),0)</f>
        <v>-1.2818627424540423</v>
      </c>
    </row>
    <row r="402" spans="1:12">
      <c r="A402">
        <f t="shared" si="26"/>
        <v>6250</v>
      </c>
      <c r="B402">
        <f t="shared" si="27"/>
        <v>30149.311111111114</v>
      </c>
      <c r="C402" s="11">
        <f>IF(IF($I$3&lt;&gt;1,IF($I$3&gt;A402,IF((A402/$I$3)*100&gt;100,100,(A402/$I$3)*100),100),0)&gt;InputFiled!$E$3*100,InputFiled!$E$3*100,IF($I$3&lt;&gt;1,IF($I$3&gt;A402,IF((A402/$I$3)*100&gt;100,100,(A402/$I$3)*100),100),0))</f>
        <v>51.195937090432508</v>
      </c>
      <c r="D402" s="1">
        <f t="shared" si="24"/>
        <v>2.831429322737101</v>
      </c>
      <c r="E402">
        <f>IF(ROUNDDOWN(E401-0.1,1)&lt;InputFiled!$F$3*100,InputFiled!$F$3*100,ROUNDDOWN(E401-0.1,1))</f>
        <v>50.2</v>
      </c>
      <c r="F402">
        <f t="shared" si="25"/>
        <v>16483.691456396631</v>
      </c>
      <c r="G402" s="1">
        <f>IF(F402/$F$4&gt;InputFiled!$D$3,InputFiled!$D$3,F402/$F$4)</f>
        <v>1.5480422476184532</v>
      </c>
      <c r="L402" s="1">
        <f>IF((C402/100)&lt;InputFiled!$E$3,IF(E402/100&gt;InputFiled!$F$3,IF(F402/$F$4&gt;InputFiled!$D$3,0,IF(G402=InputFiled!$D$3,0,G402-D402)),0),0)</f>
        <v>-1.2833870751186478</v>
      </c>
    </row>
    <row r="403" spans="1:12">
      <c r="A403">
        <f t="shared" si="26"/>
        <v>6264</v>
      </c>
      <c r="B403">
        <f t="shared" si="27"/>
        <v>30198.31111111111</v>
      </c>
      <c r="C403" s="11">
        <f>IF(IF($I$3&lt;&gt;1,IF($I$3&gt;A403,IF((A403/$I$3)*100&gt;100,100,(A403/$I$3)*100),100),0)&gt;InputFiled!$E$3*100,InputFiled!$E$3*100,IF($I$3&lt;&gt;1,IF($I$3&gt;A403,IF((A403/$I$3)*100&gt;100,100,(A403/$I$3)*100),100),0))</f>
        <v>51.310615989515071</v>
      </c>
      <c r="D403" s="1">
        <f t="shared" si="24"/>
        <v>2.8360310874773567</v>
      </c>
      <c r="E403">
        <f>IF(ROUNDDOWN(E402-0.1,1)&lt;InputFiled!$F$3*100,InputFiled!$F$3*100,ROUNDDOWN(E402-0.1,1))</f>
        <v>50.1</v>
      </c>
      <c r="F403">
        <f t="shared" si="25"/>
        <v>16516.591040141935</v>
      </c>
      <c r="G403" s="1">
        <f>IF(F403/$F$4&gt;InputFiled!$D$3,InputFiled!$D$3,F403/$F$4)</f>
        <v>1.5511319648520907</v>
      </c>
      <c r="L403" s="1">
        <f>IF((C403/100)&lt;InputFiled!$E$3,IF(E403/100&gt;InputFiled!$F$3,IF(F403/$F$4&gt;InputFiled!$D$3,0,IF(G403=InputFiled!$D$3,0,G403-D403)),0),0)</f>
        <v>-1.284899122625266</v>
      </c>
    </row>
    <row r="404" spans="1:12">
      <c r="A404">
        <f t="shared" si="26"/>
        <v>6278</v>
      </c>
      <c r="B404">
        <f t="shared" si="27"/>
        <v>30247.31111111111</v>
      </c>
      <c r="C404" s="11">
        <f>IF(IF($I$3&lt;&gt;1,IF($I$3&gt;A404,IF((A404/$I$3)*100&gt;100,100,(A404/$I$3)*100),100),0)&gt;InputFiled!$E$3*100,InputFiled!$E$3*100,IF($I$3&lt;&gt;1,IF($I$3&gt;A404,IF((A404/$I$3)*100&gt;100,100,(A404/$I$3)*100),100),0))</f>
        <v>51.425294888597641</v>
      </c>
      <c r="D404" s="1">
        <f t="shared" si="24"/>
        <v>2.8406328522176127</v>
      </c>
      <c r="E404">
        <f>IF(ROUNDDOWN(E403-0.1,1)&lt;InputFiled!$F$3*100,InputFiled!$F$3*100,ROUNDDOWN(E403-0.1,1))</f>
        <v>50</v>
      </c>
      <c r="F404">
        <f t="shared" si="25"/>
        <v>16549.62222222222</v>
      </c>
      <c r="G404" s="1">
        <f>IF(F404/$F$4&gt;InputFiled!$D$3,InputFiled!$D$3,F404/$F$4)</f>
        <v>1.5542340409546627</v>
      </c>
      <c r="L404" s="1">
        <f>IF((C404/100)&lt;InputFiled!$E$3,IF(E404/100&gt;InputFiled!$F$3,IF(F404/$F$4&gt;InputFiled!$D$3,0,IF(G404=InputFiled!$D$3,0,G404-D404)),0),0)</f>
        <v>0</v>
      </c>
    </row>
    <row r="405" spans="1:12">
      <c r="A405">
        <f t="shared" si="26"/>
        <v>6292</v>
      </c>
      <c r="B405">
        <f t="shared" si="27"/>
        <v>30296.311111111107</v>
      </c>
      <c r="C405" s="11">
        <f>IF(IF($I$3&lt;&gt;1,IF($I$3&gt;A405,IF((A405/$I$3)*100&gt;100,100,(A405/$I$3)*100),100),0)&gt;InputFiled!$E$3*100,InputFiled!$E$3*100,IF($I$3&lt;&gt;1,IF($I$3&gt;A405,IF((A405/$I$3)*100&gt;100,100,(A405/$I$3)*100),100),0))</f>
        <v>51.539973787680204</v>
      </c>
      <c r="D405" s="1">
        <f t="shared" si="24"/>
        <v>2.8452346169578684</v>
      </c>
      <c r="E405">
        <f>IF(ROUNDDOWN(E404-0.1,1)&lt;InputFiled!$F$3*100,InputFiled!$F$3*100,ROUNDDOWN(E404-0.1,1))</f>
        <v>50</v>
      </c>
      <c r="F405">
        <f t="shared" si="25"/>
        <v>16549.62222222222</v>
      </c>
      <c r="G405" s="1">
        <f>IF(F405/$F$4&gt;InputFiled!$D$3,InputFiled!$D$3,F405/$F$4)</f>
        <v>1.5542340409546627</v>
      </c>
      <c r="L405" s="1">
        <f>IF((C405/100)&lt;InputFiled!$E$3,IF(E405/100&gt;InputFiled!$F$3,IF(F405/$F$4&gt;InputFiled!$D$3,0,IF(G405=InputFiled!$D$3,0,G405-D405)),0),0)</f>
        <v>0</v>
      </c>
    </row>
    <row r="406" spans="1:12">
      <c r="A406">
        <f t="shared" si="26"/>
        <v>6306</v>
      </c>
      <c r="B406">
        <f t="shared" si="27"/>
        <v>30345.31111111111</v>
      </c>
      <c r="C406" s="11">
        <f>IF(IF($I$3&lt;&gt;1,IF($I$3&gt;A406,IF((A406/$I$3)*100&gt;100,100,(A406/$I$3)*100),100),0)&gt;InputFiled!$E$3*100,InputFiled!$E$3*100,IF($I$3&lt;&gt;1,IF($I$3&gt;A406,IF((A406/$I$3)*100&gt;100,100,(A406/$I$3)*100),100),0))</f>
        <v>51.65465268676278</v>
      </c>
      <c r="D406" s="1">
        <f t="shared" si="24"/>
        <v>2.8498363816981245</v>
      </c>
      <c r="E406">
        <f>IF(ROUNDDOWN(E405-0.1,1)&lt;InputFiled!$F$3*100,InputFiled!$F$3*100,ROUNDDOWN(E405-0.1,1))</f>
        <v>50</v>
      </c>
      <c r="F406">
        <f t="shared" si="25"/>
        <v>16549.62222222222</v>
      </c>
      <c r="G406" s="1">
        <f>IF(F406/$F$4&gt;InputFiled!$D$3,InputFiled!$D$3,F406/$F$4)</f>
        <v>1.5542340409546627</v>
      </c>
      <c r="L406" s="1">
        <f>IF((C406/100)&lt;InputFiled!$E$3,IF(E406/100&gt;InputFiled!$F$3,IF(F406/$F$4&gt;InputFiled!$D$3,0,IF(G406=InputFiled!$D$3,0,G406-D406)),0),0)</f>
        <v>0</v>
      </c>
    </row>
    <row r="407" spans="1:12">
      <c r="A407">
        <f t="shared" si="26"/>
        <v>6320</v>
      </c>
      <c r="B407">
        <f t="shared" si="27"/>
        <v>30394.311111111107</v>
      </c>
      <c r="C407" s="11">
        <f>IF(IF($I$3&lt;&gt;1,IF($I$3&gt;A407,IF((A407/$I$3)*100&gt;100,100,(A407/$I$3)*100),100),0)&gt;InputFiled!$E$3*100,InputFiled!$E$3*100,IF($I$3&lt;&gt;1,IF($I$3&gt;A407,IF((A407/$I$3)*100&gt;100,100,(A407/$I$3)*100),100),0))</f>
        <v>51.769331585845343</v>
      </c>
      <c r="D407" s="1">
        <f t="shared" si="24"/>
        <v>2.8544381464383801</v>
      </c>
      <c r="E407">
        <f>IF(ROUNDDOWN(E406-0.1,1)&lt;InputFiled!$F$3*100,InputFiled!$F$3*100,ROUNDDOWN(E406-0.1,1))</f>
        <v>50</v>
      </c>
      <c r="F407">
        <f t="shared" si="25"/>
        <v>16549.62222222222</v>
      </c>
      <c r="G407" s="1">
        <f>IF(F407/$F$4&gt;InputFiled!$D$3,InputFiled!$D$3,F407/$F$4)</f>
        <v>1.5542340409546627</v>
      </c>
      <c r="L407" s="1">
        <f>IF((C407/100)&lt;InputFiled!$E$3,IF(E407/100&gt;InputFiled!$F$3,IF(F407/$F$4&gt;InputFiled!$D$3,0,IF(G407=InputFiled!$D$3,0,G407-D407)),0),0)</f>
        <v>0</v>
      </c>
    </row>
    <row r="408" spans="1:12">
      <c r="A408">
        <f t="shared" si="26"/>
        <v>6334</v>
      </c>
      <c r="B408">
        <f t="shared" si="27"/>
        <v>30443.311111111107</v>
      </c>
      <c r="C408" s="11">
        <f>IF(IF($I$3&lt;&gt;1,IF($I$3&gt;A408,IF((A408/$I$3)*100&gt;100,100,(A408/$I$3)*100),100),0)&gt;InputFiled!$E$3*100,InputFiled!$E$3*100,IF($I$3&lt;&gt;1,IF($I$3&gt;A408,IF((A408/$I$3)*100&gt;100,100,(A408/$I$3)*100),100),0))</f>
        <v>51.884010484927913</v>
      </c>
      <c r="D408" s="1">
        <f t="shared" si="24"/>
        <v>2.8590399111786362</v>
      </c>
      <c r="E408">
        <f>IF(ROUNDDOWN(E407-0.1,1)&lt;InputFiled!$F$3*100,InputFiled!$F$3*100,ROUNDDOWN(E407-0.1,1))</f>
        <v>50</v>
      </c>
      <c r="F408">
        <f t="shared" si="25"/>
        <v>16549.62222222222</v>
      </c>
      <c r="G408" s="1">
        <f>IF(F408/$F$4&gt;InputFiled!$D$3,InputFiled!$D$3,F408/$F$4)</f>
        <v>1.5542340409546627</v>
      </c>
      <c r="L408" s="1">
        <f>IF((C408/100)&lt;InputFiled!$E$3,IF(E408/100&gt;InputFiled!$F$3,IF(F408/$F$4&gt;InputFiled!$D$3,0,IF(G408=InputFiled!$D$3,0,G408-D408)),0),0)</f>
        <v>0</v>
      </c>
    </row>
    <row r="409" spans="1:12">
      <c r="A409">
        <f t="shared" si="26"/>
        <v>6348</v>
      </c>
      <c r="B409">
        <f t="shared" si="27"/>
        <v>30492.311111111114</v>
      </c>
      <c r="C409" s="11">
        <f>IF(IF($I$3&lt;&gt;1,IF($I$3&gt;A409,IF((A409/$I$3)*100&gt;100,100,(A409/$I$3)*100),100),0)&gt;InputFiled!$E$3*100,InputFiled!$E$3*100,IF($I$3&lt;&gt;1,IF($I$3&gt;A409,IF((A409/$I$3)*100&gt;100,100,(A409/$I$3)*100),100),0))</f>
        <v>51.99868938401049</v>
      </c>
      <c r="D409" s="1">
        <f t="shared" si="24"/>
        <v>2.8636416759188927</v>
      </c>
      <c r="E409">
        <f>IF(ROUNDDOWN(E408-0.1,1)&lt;InputFiled!$F$3*100,InputFiled!$F$3*100,ROUNDDOWN(E408-0.1,1))</f>
        <v>50</v>
      </c>
      <c r="F409">
        <f t="shared" si="25"/>
        <v>16549.62222222222</v>
      </c>
      <c r="G409" s="1">
        <f>IF(F409/$F$4&gt;InputFiled!$D$3,InputFiled!$D$3,F409/$F$4)</f>
        <v>1.5542340409546627</v>
      </c>
      <c r="L409" s="1">
        <f>IF((C409/100)&lt;InputFiled!$E$3,IF(E409/100&gt;InputFiled!$F$3,IF(F409/$F$4&gt;InputFiled!$D$3,0,IF(G409=InputFiled!$D$3,0,G409-D409)),0),0)</f>
        <v>0</v>
      </c>
    </row>
    <row r="410" spans="1:12">
      <c r="A410">
        <f t="shared" si="26"/>
        <v>6362</v>
      </c>
      <c r="B410">
        <f t="shared" si="27"/>
        <v>30541.31111111111</v>
      </c>
      <c r="C410" s="11">
        <f>IF(IF($I$3&lt;&gt;1,IF($I$3&gt;A410,IF((A410/$I$3)*100&gt;100,100,(A410/$I$3)*100),100),0)&gt;InputFiled!$E$3*100,InputFiled!$E$3*100,IF($I$3&lt;&gt;1,IF($I$3&gt;A410,IF((A410/$I$3)*100&gt;100,100,(A410/$I$3)*100),100),0))</f>
        <v>52.113368283093052</v>
      </c>
      <c r="D410" s="1">
        <f t="shared" si="24"/>
        <v>2.8682434406591484</v>
      </c>
      <c r="E410">
        <f>IF(ROUNDDOWN(E409-0.1,1)&lt;InputFiled!$F$3*100,InputFiled!$F$3*100,ROUNDDOWN(E409-0.1,1))</f>
        <v>50</v>
      </c>
      <c r="F410">
        <f t="shared" si="25"/>
        <v>16549.62222222222</v>
      </c>
      <c r="G410" s="1">
        <f>IF(F410/$F$4&gt;InputFiled!$D$3,InputFiled!$D$3,F410/$F$4)</f>
        <v>1.5542340409546627</v>
      </c>
      <c r="L410" s="1">
        <f>IF((C410/100)&lt;InputFiled!$E$3,IF(E410/100&gt;InputFiled!$F$3,IF(F410/$F$4&gt;InputFiled!$D$3,0,IF(G410=InputFiled!$D$3,0,G410-D410)),0),0)</f>
        <v>0</v>
      </c>
    </row>
    <row r="411" spans="1:12">
      <c r="A411">
        <f t="shared" si="26"/>
        <v>6376</v>
      </c>
      <c r="B411">
        <f t="shared" si="27"/>
        <v>30590.311111111107</v>
      </c>
      <c r="C411" s="11">
        <f>IF(IF($I$3&lt;&gt;1,IF($I$3&gt;A411,IF((A411/$I$3)*100&gt;100,100,(A411/$I$3)*100),100),0)&gt;InputFiled!$E$3*100,InputFiled!$E$3*100,IF($I$3&lt;&gt;1,IF($I$3&gt;A411,IF((A411/$I$3)*100&gt;100,100,(A411/$I$3)*100),100),0))</f>
        <v>52.228047182175615</v>
      </c>
      <c r="D411" s="1">
        <f t="shared" si="24"/>
        <v>2.872845205399404</v>
      </c>
      <c r="E411">
        <f>IF(ROUNDDOWN(E410-0.1,1)&lt;InputFiled!$F$3*100,InputFiled!$F$3*100,ROUNDDOWN(E410-0.1,1))</f>
        <v>50</v>
      </c>
      <c r="F411">
        <f t="shared" si="25"/>
        <v>16549.62222222222</v>
      </c>
      <c r="G411" s="1">
        <f>IF(F411/$F$4&gt;InputFiled!$D$3,InputFiled!$D$3,F411/$F$4)</f>
        <v>1.5542340409546627</v>
      </c>
      <c r="L411" s="1">
        <f>IF((C411/100)&lt;InputFiled!$E$3,IF(E411/100&gt;InputFiled!$F$3,IF(F411/$F$4&gt;InputFiled!$D$3,0,IF(G411=InputFiled!$D$3,0,G411-D411)),0),0)</f>
        <v>0</v>
      </c>
    </row>
    <row r="412" spans="1:12">
      <c r="A412">
        <f t="shared" si="26"/>
        <v>6390</v>
      </c>
      <c r="B412">
        <f t="shared" si="27"/>
        <v>30639.31111111111</v>
      </c>
      <c r="C412" s="11">
        <f>IF(IF($I$3&lt;&gt;1,IF($I$3&gt;A412,IF((A412/$I$3)*100&gt;100,100,(A412/$I$3)*100),100),0)&gt;InputFiled!$E$3*100,InputFiled!$E$3*100,IF($I$3&lt;&gt;1,IF($I$3&gt;A412,IF((A412/$I$3)*100&gt;100,100,(A412/$I$3)*100),100),0))</f>
        <v>52.342726081258192</v>
      </c>
      <c r="D412" s="1">
        <f t="shared" si="24"/>
        <v>2.8774469701396601</v>
      </c>
      <c r="E412">
        <f>IF(ROUNDDOWN(E411-0.1,1)&lt;InputFiled!$F$3*100,InputFiled!$F$3*100,ROUNDDOWN(E411-0.1,1))</f>
        <v>50</v>
      </c>
      <c r="F412">
        <f t="shared" si="25"/>
        <v>16549.62222222222</v>
      </c>
      <c r="G412" s="1">
        <f>IF(F412/$F$4&gt;InputFiled!$D$3,InputFiled!$D$3,F412/$F$4)</f>
        <v>1.5542340409546627</v>
      </c>
      <c r="L412" s="1">
        <f>IF((C412/100)&lt;InputFiled!$E$3,IF(E412/100&gt;InputFiled!$F$3,IF(F412/$F$4&gt;InputFiled!$D$3,0,IF(G412=InputFiled!$D$3,0,G412-D412)),0),0)</f>
        <v>0</v>
      </c>
    </row>
    <row r="413" spans="1:12">
      <c r="A413">
        <f t="shared" si="26"/>
        <v>6404</v>
      </c>
      <c r="B413">
        <f t="shared" si="27"/>
        <v>30688.31111111111</v>
      </c>
      <c r="C413" s="11">
        <f>IF(IF($I$3&lt;&gt;1,IF($I$3&gt;A413,IF((A413/$I$3)*100&gt;100,100,(A413/$I$3)*100),100),0)&gt;InputFiled!$E$3*100,InputFiled!$E$3*100,IF($I$3&lt;&gt;1,IF($I$3&gt;A413,IF((A413/$I$3)*100&gt;100,100,(A413/$I$3)*100),100),0))</f>
        <v>52.457404980340762</v>
      </c>
      <c r="D413" s="1">
        <f t="shared" si="24"/>
        <v>2.8820487348799162</v>
      </c>
      <c r="E413">
        <f>IF(ROUNDDOWN(E412-0.1,1)&lt;InputFiled!$F$3*100,InputFiled!$F$3*100,ROUNDDOWN(E412-0.1,1))</f>
        <v>50</v>
      </c>
      <c r="F413">
        <f t="shared" si="25"/>
        <v>16549.62222222222</v>
      </c>
      <c r="G413" s="1">
        <f>IF(F413/$F$4&gt;InputFiled!$D$3,InputFiled!$D$3,F413/$F$4)</f>
        <v>1.5542340409546627</v>
      </c>
      <c r="L413" s="1">
        <f>IF((C413/100)&lt;InputFiled!$E$3,IF(E413/100&gt;InputFiled!$F$3,IF(F413/$F$4&gt;InputFiled!$D$3,0,IF(G413=InputFiled!$D$3,0,G413-D413)),0),0)</f>
        <v>0</v>
      </c>
    </row>
    <row r="414" spans="1:12">
      <c r="A414">
        <f t="shared" si="26"/>
        <v>6418</v>
      </c>
      <c r="B414">
        <f t="shared" si="27"/>
        <v>30737.311111111107</v>
      </c>
      <c r="C414" s="11">
        <f>IF(IF($I$3&lt;&gt;1,IF($I$3&gt;A414,IF((A414/$I$3)*100&gt;100,100,(A414/$I$3)*100),100),0)&gt;InputFiled!$E$3*100,InputFiled!$E$3*100,IF($I$3&lt;&gt;1,IF($I$3&gt;A414,IF((A414/$I$3)*100&gt;100,100,(A414/$I$3)*100),100),0))</f>
        <v>52.572083879423325</v>
      </c>
      <c r="D414" s="1">
        <f t="shared" si="24"/>
        <v>2.8866504996201718</v>
      </c>
      <c r="E414">
        <f>IF(ROUNDDOWN(E413-0.1,1)&lt;InputFiled!$F$3*100,InputFiled!$F$3*100,ROUNDDOWN(E413-0.1,1))</f>
        <v>50</v>
      </c>
      <c r="F414">
        <f t="shared" si="25"/>
        <v>16549.62222222222</v>
      </c>
      <c r="G414" s="1">
        <f>IF(F414/$F$4&gt;InputFiled!$D$3,InputFiled!$D$3,F414/$F$4)</f>
        <v>1.5542340409546627</v>
      </c>
      <c r="L414" s="1">
        <f>IF((C414/100)&lt;InputFiled!$E$3,IF(E414/100&gt;InputFiled!$F$3,IF(F414/$F$4&gt;InputFiled!$D$3,0,IF(G414=InputFiled!$D$3,0,G414-D414)),0),0)</f>
        <v>0</v>
      </c>
    </row>
    <row r="415" spans="1:12">
      <c r="A415">
        <f t="shared" si="26"/>
        <v>6432</v>
      </c>
      <c r="B415">
        <f t="shared" si="27"/>
        <v>30786.31111111111</v>
      </c>
      <c r="C415" s="11">
        <f>IF(IF($I$3&lt;&gt;1,IF($I$3&gt;A415,IF((A415/$I$3)*100&gt;100,100,(A415/$I$3)*100),100),0)&gt;InputFiled!$E$3*100,InputFiled!$E$3*100,IF($I$3&lt;&gt;1,IF($I$3&gt;A415,IF((A415/$I$3)*100&gt;100,100,(A415/$I$3)*100),100),0))</f>
        <v>52.686762778505901</v>
      </c>
      <c r="D415" s="1">
        <f t="shared" si="24"/>
        <v>2.8912522643604279</v>
      </c>
      <c r="E415">
        <f>IF(ROUNDDOWN(E414-0.1,1)&lt;InputFiled!$F$3*100,InputFiled!$F$3*100,ROUNDDOWN(E414-0.1,1))</f>
        <v>50</v>
      </c>
      <c r="F415">
        <f t="shared" si="25"/>
        <v>16549.62222222222</v>
      </c>
      <c r="G415" s="1">
        <f>IF(F415/$F$4&gt;InputFiled!$D$3,InputFiled!$D$3,F415/$F$4)</f>
        <v>1.5542340409546627</v>
      </c>
      <c r="L415" s="1">
        <f>IF((C415/100)&lt;InputFiled!$E$3,IF(E415/100&gt;InputFiled!$F$3,IF(F415/$F$4&gt;InputFiled!$D$3,0,IF(G415=InputFiled!$D$3,0,G415-D415)),0),0)</f>
        <v>0</v>
      </c>
    </row>
    <row r="416" spans="1:12">
      <c r="A416">
        <f t="shared" si="26"/>
        <v>6446</v>
      </c>
      <c r="B416">
        <f t="shared" si="27"/>
        <v>30835.311111111114</v>
      </c>
      <c r="C416" s="11">
        <f>IF(IF($I$3&lt;&gt;1,IF($I$3&gt;A416,IF((A416/$I$3)*100&gt;100,100,(A416/$I$3)*100),100),0)&gt;InputFiled!$E$3*100,InputFiled!$E$3*100,IF($I$3&lt;&gt;1,IF($I$3&gt;A416,IF((A416/$I$3)*100&gt;100,100,(A416/$I$3)*100),100),0))</f>
        <v>52.801441677588471</v>
      </c>
      <c r="D416" s="1">
        <f t="shared" si="24"/>
        <v>2.8958540291006845</v>
      </c>
      <c r="E416">
        <f>IF(ROUNDDOWN(E415-0.1,1)&lt;InputFiled!$F$3*100,InputFiled!$F$3*100,ROUNDDOWN(E415-0.1,1))</f>
        <v>50</v>
      </c>
      <c r="F416">
        <f t="shared" si="25"/>
        <v>16549.62222222222</v>
      </c>
      <c r="G416" s="1">
        <f>IF(F416/$F$4&gt;InputFiled!$D$3,InputFiled!$D$3,F416/$F$4)</f>
        <v>1.5542340409546627</v>
      </c>
      <c r="L416" s="1">
        <f>IF((C416/100)&lt;InputFiled!$E$3,IF(E416/100&gt;InputFiled!$F$3,IF(F416/$F$4&gt;InputFiled!$D$3,0,IF(G416=InputFiled!$D$3,0,G416-D416)),0),0)</f>
        <v>0</v>
      </c>
    </row>
    <row r="417" spans="1:12">
      <c r="A417">
        <f t="shared" si="26"/>
        <v>6460</v>
      </c>
      <c r="B417">
        <f t="shared" si="27"/>
        <v>30884.31111111111</v>
      </c>
      <c r="C417" s="11">
        <f>IF(IF($I$3&lt;&gt;1,IF($I$3&gt;A417,IF((A417/$I$3)*100&gt;100,100,(A417/$I$3)*100),100),0)&gt;InputFiled!$E$3*100,InputFiled!$E$3*100,IF($I$3&lt;&gt;1,IF($I$3&gt;A417,IF((A417/$I$3)*100&gt;100,100,(A417/$I$3)*100),100),0))</f>
        <v>52.916120576671034</v>
      </c>
      <c r="D417" s="1">
        <f t="shared" si="24"/>
        <v>2.9004557938409401</v>
      </c>
      <c r="E417">
        <f>IF(ROUNDDOWN(E416-0.1,1)&lt;InputFiled!$F$3*100,InputFiled!$F$3*100,ROUNDDOWN(E416-0.1,1))</f>
        <v>50</v>
      </c>
      <c r="F417">
        <f t="shared" si="25"/>
        <v>16549.62222222222</v>
      </c>
      <c r="G417" s="1">
        <f>IF(F417/$F$4&gt;InputFiled!$D$3,InputFiled!$D$3,F417/$F$4)</f>
        <v>1.5542340409546627</v>
      </c>
      <c r="L417" s="1">
        <f>IF((C417/100)&lt;InputFiled!$E$3,IF(E417/100&gt;InputFiled!$F$3,IF(F417/$F$4&gt;InputFiled!$D$3,0,IF(G417=InputFiled!$D$3,0,G417-D417)),0),0)</f>
        <v>0</v>
      </c>
    </row>
    <row r="418" spans="1:12">
      <c r="A418">
        <f t="shared" si="26"/>
        <v>6474</v>
      </c>
      <c r="B418">
        <f t="shared" si="27"/>
        <v>30933.311111111114</v>
      </c>
      <c r="C418" s="11">
        <f>IF(IF($I$3&lt;&gt;1,IF($I$3&gt;A418,IF((A418/$I$3)*100&gt;100,100,(A418/$I$3)*100),100),0)&gt;InputFiled!$E$3*100,InputFiled!$E$3*100,IF($I$3&lt;&gt;1,IF($I$3&gt;A418,IF((A418/$I$3)*100&gt;100,100,(A418/$I$3)*100),100),0))</f>
        <v>53.030799475753611</v>
      </c>
      <c r="D418" s="1">
        <f t="shared" si="24"/>
        <v>2.9050575585811962</v>
      </c>
      <c r="E418">
        <f>IF(ROUNDDOWN(E417-0.1,1)&lt;InputFiled!$F$3*100,InputFiled!$F$3*100,ROUNDDOWN(E417-0.1,1))</f>
        <v>50</v>
      </c>
      <c r="F418">
        <f t="shared" si="25"/>
        <v>16549.62222222222</v>
      </c>
      <c r="G418" s="1">
        <f>IF(F418/$F$4&gt;InputFiled!$D$3,InputFiled!$D$3,F418/$F$4)</f>
        <v>1.5542340409546627</v>
      </c>
      <c r="L418" s="1">
        <f>IF((C418/100)&lt;InputFiled!$E$3,IF(E418/100&gt;InputFiled!$F$3,IF(F418/$F$4&gt;InputFiled!$D$3,0,IF(G418=InputFiled!$D$3,0,G418-D418)),0),0)</f>
        <v>0</v>
      </c>
    </row>
    <row r="419" spans="1:12">
      <c r="A419">
        <f t="shared" si="26"/>
        <v>6488</v>
      </c>
      <c r="B419">
        <f t="shared" si="27"/>
        <v>30982.31111111111</v>
      </c>
      <c r="C419" s="11">
        <f>IF(IF($I$3&lt;&gt;1,IF($I$3&gt;A419,IF((A419/$I$3)*100&gt;100,100,(A419/$I$3)*100),100),0)&gt;InputFiled!$E$3*100,InputFiled!$E$3*100,IF($I$3&lt;&gt;1,IF($I$3&gt;A419,IF((A419/$I$3)*100&gt;100,100,(A419/$I$3)*100),100),0))</f>
        <v>53.145478374836173</v>
      </c>
      <c r="D419" s="1">
        <f t="shared" si="24"/>
        <v>2.9096593233214518</v>
      </c>
      <c r="E419">
        <f>IF(ROUNDDOWN(E418-0.1,1)&lt;InputFiled!$F$3*100,InputFiled!$F$3*100,ROUNDDOWN(E418-0.1,1))</f>
        <v>50</v>
      </c>
      <c r="F419">
        <f t="shared" si="25"/>
        <v>16549.62222222222</v>
      </c>
      <c r="G419" s="1">
        <f>IF(F419/$F$4&gt;InputFiled!$D$3,InputFiled!$D$3,F419/$F$4)</f>
        <v>1.5542340409546627</v>
      </c>
      <c r="L419" s="1">
        <f>IF((C419/100)&lt;InputFiled!$E$3,IF(E419/100&gt;InputFiled!$F$3,IF(F419/$F$4&gt;InputFiled!$D$3,0,IF(G419=InputFiled!$D$3,0,G419-D419)),0),0)</f>
        <v>0</v>
      </c>
    </row>
    <row r="420" spans="1:12">
      <c r="A420">
        <f t="shared" si="26"/>
        <v>6502</v>
      </c>
      <c r="B420">
        <f t="shared" si="27"/>
        <v>31031.31111111111</v>
      </c>
      <c r="C420" s="11">
        <f>IF(IF($I$3&lt;&gt;1,IF($I$3&gt;A420,IF((A420/$I$3)*100&gt;100,100,(A420/$I$3)*100),100),0)&gt;InputFiled!$E$3*100,InputFiled!$E$3*100,IF($I$3&lt;&gt;1,IF($I$3&gt;A420,IF((A420/$I$3)*100&gt;100,100,(A420/$I$3)*100),100),0))</f>
        <v>53.260157273918743</v>
      </c>
      <c r="D420" s="1">
        <f t="shared" si="24"/>
        <v>2.9142610880617079</v>
      </c>
      <c r="E420">
        <f>IF(ROUNDDOWN(E419-0.1,1)&lt;InputFiled!$F$3*100,InputFiled!$F$3*100,ROUNDDOWN(E419-0.1,1))</f>
        <v>50</v>
      </c>
      <c r="F420">
        <f t="shared" si="25"/>
        <v>16549.62222222222</v>
      </c>
      <c r="G420" s="1">
        <f>IF(F420/$F$4&gt;InputFiled!$D$3,InputFiled!$D$3,F420/$F$4)</f>
        <v>1.5542340409546627</v>
      </c>
      <c r="L420" s="1">
        <f>IF((C420/100)&lt;InputFiled!$E$3,IF(E420/100&gt;InputFiled!$F$3,IF(F420/$F$4&gt;InputFiled!$D$3,0,IF(G420=InputFiled!$D$3,0,G420-D420)),0),0)</f>
        <v>0</v>
      </c>
    </row>
    <row r="421" spans="1:12">
      <c r="A421">
        <f t="shared" si="26"/>
        <v>6516</v>
      </c>
      <c r="B421">
        <f t="shared" si="27"/>
        <v>31080.311111111107</v>
      </c>
      <c r="C421" s="11">
        <f>IF(IF($I$3&lt;&gt;1,IF($I$3&gt;A421,IF((A421/$I$3)*100&gt;100,100,(A421/$I$3)*100),100),0)&gt;InputFiled!$E$3*100,InputFiled!$E$3*100,IF($I$3&lt;&gt;1,IF($I$3&gt;A421,IF((A421/$I$3)*100&gt;100,100,(A421/$I$3)*100),100),0))</f>
        <v>53.374836173001306</v>
      </c>
      <c r="D421" s="1">
        <f t="shared" si="24"/>
        <v>2.9188628528019636</v>
      </c>
      <c r="E421">
        <f>IF(ROUNDDOWN(E420-0.1,1)&lt;InputFiled!$F$3*100,InputFiled!$F$3*100,ROUNDDOWN(E420-0.1,1))</f>
        <v>50</v>
      </c>
      <c r="F421">
        <f t="shared" si="25"/>
        <v>16549.62222222222</v>
      </c>
      <c r="G421" s="1">
        <f>IF(F421/$F$4&gt;InputFiled!$D$3,InputFiled!$D$3,F421/$F$4)</f>
        <v>1.5542340409546627</v>
      </c>
      <c r="L421" s="1">
        <f>IF((C421/100)&lt;InputFiled!$E$3,IF(E421/100&gt;InputFiled!$F$3,IF(F421/$F$4&gt;InputFiled!$D$3,0,IF(G421=InputFiled!$D$3,0,G421-D421)),0),0)</f>
        <v>0</v>
      </c>
    </row>
    <row r="422" spans="1:12">
      <c r="A422">
        <f t="shared" si="26"/>
        <v>6530</v>
      </c>
      <c r="B422">
        <f t="shared" si="27"/>
        <v>31129.31111111111</v>
      </c>
      <c r="C422" s="11">
        <f>IF(IF($I$3&lt;&gt;1,IF($I$3&gt;A422,IF((A422/$I$3)*100&gt;100,100,(A422/$I$3)*100),100),0)&gt;InputFiled!$E$3*100,InputFiled!$E$3*100,IF($I$3&lt;&gt;1,IF($I$3&gt;A422,IF((A422/$I$3)*100&gt;100,100,(A422/$I$3)*100),100),0))</f>
        <v>53.489515072083883</v>
      </c>
      <c r="D422" s="1">
        <f t="shared" si="24"/>
        <v>2.9234646175422196</v>
      </c>
      <c r="E422">
        <f>IF(ROUNDDOWN(E421-0.1,1)&lt;InputFiled!$F$3*100,InputFiled!$F$3*100,ROUNDDOWN(E421-0.1,1))</f>
        <v>50</v>
      </c>
      <c r="F422">
        <f t="shared" si="25"/>
        <v>16549.62222222222</v>
      </c>
      <c r="G422" s="1">
        <f>IF(F422/$F$4&gt;InputFiled!$D$3,InputFiled!$D$3,F422/$F$4)</f>
        <v>1.5542340409546627</v>
      </c>
      <c r="L422" s="1">
        <f>IF((C422/100)&lt;InputFiled!$E$3,IF(E422/100&gt;InputFiled!$F$3,IF(F422/$F$4&gt;InputFiled!$D$3,0,IF(G422=InputFiled!$D$3,0,G422-D422)),0),0)</f>
        <v>0</v>
      </c>
    </row>
    <row r="423" spans="1:12">
      <c r="A423">
        <f t="shared" si="26"/>
        <v>6544</v>
      </c>
      <c r="B423">
        <f t="shared" si="27"/>
        <v>31178.31111111111</v>
      </c>
      <c r="C423" s="11">
        <f>IF(IF($I$3&lt;&gt;1,IF($I$3&gt;A423,IF((A423/$I$3)*100&gt;100,100,(A423/$I$3)*100),100),0)&gt;InputFiled!$E$3*100,InputFiled!$E$3*100,IF($I$3&lt;&gt;1,IF($I$3&gt;A423,IF((A423/$I$3)*100&gt;100,100,(A423/$I$3)*100),100),0))</f>
        <v>53.604193971166445</v>
      </c>
      <c r="D423" s="1">
        <f t="shared" si="24"/>
        <v>2.9280663822824757</v>
      </c>
      <c r="E423">
        <f>IF(ROUNDDOWN(E422-0.1,1)&lt;InputFiled!$F$3*100,InputFiled!$F$3*100,ROUNDDOWN(E422-0.1,1))</f>
        <v>50</v>
      </c>
      <c r="F423">
        <f t="shared" si="25"/>
        <v>16549.62222222222</v>
      </c>
      <c r="G423" s="1">
        <f>IF(F423/$F$4&gt;InputFiled!$D$3,InputFiled!$D$3,F423/$F$4)</f>
        <v>1.5542340409546627</v>
      </c>
      <c r="L423" s="1">
        <f>IF((C423/100)&lt;InputFiled!$E$3,IF(E423/100&gt;InputFiled!$F$3,IF(F423/$F$4&gt;InputFiled!$D$3,0,IF(G423=InputFiled!$D$3,0,G423-D423)),0),0)</f>
        <v>0</v>
      </c>
    </row>
    <row r="424" spans="1:12">
      <c r="A424">
        <f t="shared" si="26"/>
        <v>6558</v>
      </c>
      <c r="B424">
        <f t="shared" si="27"/>
        <v>31227.31111111111</v>
      </c>
      <c r="C424" s="11">
        <f>IF(IF($I$3&lt;&gt;1,IF($I$3&gt;A424,IF((A424/$I$3)*100&gt;100,100,(A424/$I$3)*100),100),0)&gt;InputFiled!$E$3*100,InputFiled!$E$3*100,IF($I$3&lt;&gt;1,IF($I$3&gt;A424,IF((A424/$I$3)*100&gt;100,100,(A424/$I$3)*100),100),0))</f>
        <v>53.718872870249015</v>
      </c>
      <c r="D424" s="1">
        <f t="shared" si="24"/>
        <v>2.9326681470227314</v>
      </c>
      <c r="E424">
        <f>IF(ROUNDDOWN(E423-0.1,1)&lt;InputFiled!$F$3*100,InputFiled!$F$3*100,ROUNDDOWN(E423-0.1,1))</f>
        <v>50</v>
      </c>
      <c r="F424">
        <f t="shared" si="25"/>
        <v>16549.62222222222</v>
      </c>
      <c r="G424" s="1">
        <f>IF(F424/$F$4&gt;InputFiled!$D$3,InputFiled!$D$3,F424/$F$4)</f>
        <v>1.5542340409546627</v>
      </c>
      <c r="L424" s="1">
        <f>IF((C424/100)&lt;InputFiled!$E$3,IF(E424/100&gt;InputFiled!$F$3,IF(F424/$F$4&gt;InputFiled!$D$3,0,IF(G424=InputFiled!$D$3,0,G424-D424)),0),0)</f>
        <v>0</v>
      </c>
    </row>
    <row r="425" spans="1:12">
      <c r="A425">
        <f t="shared" si="26"/>
        <v>6572</v>
      </c>
      <c r="B425">
        <f t="shared" si="27"/>
        <v>31276.311111111114</v>
      </c>
      <c r="C425" s="11">
        <f>IF(IF($I$3&lt;&gt;1,IF($I$3&gt;A425,IF((A425/$I$3)*100&gt;100,100,(A425/$I$3)*100),100),0)&gt;InputFiled!$E$3*100,InputFiled!$E$3*100,IF($I$3&lt;&gt;1,IF($I$3&gt;A425,IF((A425/$I$3)*100&gt;100,100,(A425/$I$3)*100),100),0))</f>
        <v>53.833551769331592</v>
      </c>
      <c r="D425" s="1">
        <f t="shared" si="24"/>
        <v>2.9372699117629879</v>
      </c>
      <c r="E425">
        <f>IF(ROUNDDOWN(E424-0.1,1)&lt;InputFiled!$F$3*100,InputFiled!$F$3*100,ROUNDDOWN(E424-0.1,1))</f>
        <v>50</v>
      </c>
      <c r="F425">
        <f t="shared" si="25"/>
        <v>16549.62222222222</v>
      </c>
      <c r="G425" s="1">
        <f>IF(F425/$F$4&gt;InputFiled!$D$3,InputFiled!$D$3,F425/$F$4)</f>
        <v>1.5542340409546627</v>
      </c>
      <c r="L425" s="1">
        <f>IF((C425/100)&lt;InputFiled!$E$3,IF(E425/100&gt;InputFiled!$F$3,IF(F425/$F$4&gt;InputFiled!$D$3,0,IF(G425=InputFiled!$D$3,0,G425-D425)),0),0)</f>
        <v>0</v>
      </c>
    </row>
    <row r="426" spans="1:12">
      <c r="A426">
        <f t="shared" si="26"/>
        <v>6586</v>
      </c>
      <c r="B426">
        <f t="shared" si="27"/>
        <v>31325.31111111111</v>
      </c>
      <c r="C426" s="11">
        <f>IF(IF($I$3&lt;&gt;1,IF($I$3&gt;A426,IF((A426/$I$3)*100&gt;100,100,(A426/$I$3)*100),100),0)&gt;InputFiled!$E$3*100,InputFiled!$E$3*100,IF($I$3&lt;&gt;1,IF($I$3&gt;A426,IF((A426/$I$3)*100&gt;100,100,(A426/$I$3)*100),100),0))</f>
        <v>53.948230668414155</v>
      </c>
      <c r="D426" s="1">
        <f t="shared" si="24"/>
        <v>2.9418716765032435</v>
      </c>
      <c r="E426">
        <f>IF(ROUNDDOWN(E425-0.1,1)&lt;InputFiled!$F$3*100,InputFiled!$F$3*100,ROUNDDOWN(E425-0.1,1))</f>
        <v>50</v>
      </c>
      <c r="F426">
        <f t="shared" si="25"/>
        <v>16549.62222222222</v>
      </c>
      <c r="G426" s="1">
        <f>IF(F426/$F$4&gt;InputFiled!$D$3,InputFiled!$D$3,F426/$F$4)</f>
        <v>1.5542340409546627</v>
      </c>
      <c r="L426" s="1">
        <f>IF((C426/100)&lt;InputFiled!$E$3,IF(E426/100&gt;InputFiled!$F$3,IF(F426/$F$4&gt;InputFiled!$D$3,0,IF(G426=InputFiled!$D$3,0,G426-D426)),0),0)</f>
        <v>0</v>
      </c>
    </row>
    <row r="427" spans="1:12">
      <c r="A427">
        <f t="shared" si="26"/>
        <v>6600</v>
      </c>
      <c r="B427">
        <f t="shared" si="27"/>
        <v>31374.311111111107</v>
      </c>
      <c r="C427" s="11">
        <f>IF(IF($I$3&lt;&gt;1,IF($I$3&gt;A427,IF((A427/$I$3)*100&gt;100,100,(A427/$I$3)*100),100),0)&gt;InputFiled!$E$3*100,InputFiled!$E$3*100,IF($I$3&lt;&gt;1,IF($I$3&gt;A427,IF((A427/$I$3)*100&gt;100,100,(A427/$I$3)*100),100),0))</f>
        <v>54.062909567496718</v>
      </c>
      <c r="D427" s="1">
        <f t="shared" si="24"/>
        <v>2.9464734412434992</v>
      </c>
      <c r="E427">
        <f>IF(ROUNDDOWN(E426-0.1,1)&lt;InputFiled!$F$3*100,InputFiled!$F$3*100,ROUNDDOWN(E426-0.1,1))</f>
        <v>50</v>
      </c>
      <c r="F427">
        <f t="shared" si="25"/>
        <v>16549.62222222222</v>
      </c>
      <c r="G427" s="1">
        <f>IF(F427/$F$4&gt;InputFiled!$D$3,InputFiled!$D$3,F427/$F$4)</f>
        <v>1.5542340409546627</v>
      </c>
      <c r="L427" s="1">
        <f>IF((C427/100)&lt;InputFiled!$E$3,IF(E427/100&gt;InputFiled!$F$3,IF(F427/$F$4&gt;InputFiled!$D$3,0,IF(G427=InputFiled!$D$3,0,G427-D427)),0),0)</f>
        <v>0</v>
      </c>
    </row>
    <row r="428" spans="1:12">
      <c r="A428">
        <f t="shared" si="26"/>
        <v>6614</v>
      </c>
      <c r="B428">
        <f t="shared" si="27"/>
        <v>31423.31111111111</v>
      </c>
      <c r="C428" s="11">
        <f>IF(IF($I$3&lt;&gt;1,IF($I$3&gt;A428,IF((A428/$I$3)*100&gt;100,100,(A428/$I$3)*100),100),0)&gt;InputFiled!$E$3*100,InputFiled!$E$3*100,IF($I$3&lt;&gt;1,IF($I$3&gt;A428,IF((A428/$I$3)*100&gt;100,100,(A428/$I$3)*100),100),0))</f>
        <v>54.177588466579294</v>
      </c>
      <c r="D428" s="1">
        <f t="shared" si="24"/>
        <v>2.9510752059837553</v>
      </c>
      <c r="E428">
        <f>IF(ROUNDDOWN(E427-0.1,1)&lt;InputFiled!$F$3*100,InputFiled!$F$3*100,ROUNDDOWN(E427-0.1,1))</f>
        <v>50</v>
      </c>
      <c r="F428">
        <f t="shared" si="25"/>
        <v>16549.62222222222</v>
      </c>
      <c r="G428" s="1">
        <f>IF(F428/$F$4&gt;InputFiled!$D$3,InputFiled!$D$3,F428/$F$4)</f>
        <v>1.5542340409546627</v>
      </c>
      <c r="L428" s="1">
        <f>IF((C428/100)&lt;InputFiled!$E$3,IF(E428/100&gt;InputFiled!$F$3,IF(F428/$F$4&gt;InputFiled!$D$3,0,IF(G428=InputFiled!$D$3,0,G428-D428)),0),0)</f>
        <v>0</v>
      </c>
    </row>
    <row r="429" spans="1:12">
      <c r="A429">
        <f t="shared" si="26"/>
        <v>6628</v>
      </c>
      <c r="B429">
        <f t="shared" si="27"/>
        <v>31472.31111111111</v>
      </c>
      <c r="C429" s="11">
        <f>IF(IF($I$3&lt;&gt;1,IF($I$3&gt;A429,IF((A429/$I$3)*100&gt;100,100,(A429/$I$3)*100),100),0)&gt;InputFiled!$E$3*100,InputFiled!$E$3*100,IF($I$3&lt;&gt;1,IF($I$3&gt;A429,IF((A429/$I$3)*100&gt;100,100,(A429/$I$3)*100),100),0))</f>
        <v>54.292267365661864</v>
      </c>
      <c r="D429" s="1">
        <f t="shared" si="24"/>
        <v>2.9556769707240114</v>
      </c>
      <c r="E429">
        <f>IF(ROUNDDOWN(E428-0.1,1)&lt;InputFiled!$F$3*100,InputFiled!$F$3*100,ROUNDDOWN(E428-0.1,1))</f>
        <v>50</v>
      </c>
      <c r="F429">
        <f t="shared" si="25"/>
        <v>16549.62222222222</v>
      </c>
      <c r="G429" s="1">
        <f>IF(F429/$F$4&gt;InputFiled!$D$3,InputFiled!$D$3,F429/$F$4)</f>
        <v>1.5542340409546627</v>
      </c>
      <c r="L429" s="1">
        <f>IF((C429/100)&lt;InputFiled!$E$3,IF(E429/100&gt;InputFiled!$F$3,IF(F429/$F$4&gt;InputFiled!$D$3,0,IF(G429=InputFiled!$D$3,0,G429-D429)),0),0)</f>
        <v>0</v>
      </c>
    </row>
    <row r="430" spans="1:12">
      <c r="A430">
        <f t="shared" si="26"/>
        <v>6642</v>
      </c>
      <c r="B430">
        <f t="shared" si="27"/>
        <v>31521.311111111107</v>
      </c>
      <c r="C430" s="11">
        <f>IF(IF($I$3&lt;&gt;1,IF($I$3&gt;A430,IF((A430/$I$3)*100&gt;100,100,(A430/$I$3)*100),100),0)&gt;InputFiled!$E$3*100,InputFiled!$E$3*100,IF($I$3&lt;&gt;1,IF($I$3&gt;A430,IF((A430/$I$3)*100&gt;100,100,(A430/$I$3)*100),100),0))</f>
        <v>54.406946264744427</v>
      </c>
      <c r="D430" s="1">
        <f t="shared" si="24"/>
        <v>2.960278735464267</v>
      </c>
      <c r="E430">
        <f>IF(ROUNDDOWN(E429-0.1,1)&lt;InputFiled!$F$3*100,InputFiled!$F$3*100,ROUNDDOWN(E429-0.1,1))</f>
        <v>50</v>
      </c>
      <c r="F430">
        <f t="shared" si="25"/>
        <v>16549.62222222222</v>
      </c>
      <c r="G430" s="1">
        <f>IF(F430/$F$4&gt;InputFiled!$D$3,InputFiled!$D$3,F430/$F$4)</f>
        <v>1.5542340409546627</v>
      </c>
      <c r="L430" s="1">
        <f>IF((C430/100)&lt;InputFiled!$E$3,IF(E430/100&gt;InputFiled!$F$3,IF(F430/$F$4&gt;InputFiled!$D$3,0,IF(G430=InputFiled!$D$3,0,G430-D430)),0),0)</f>
        <v>0</v>
      </c>
    </row>
    <row r="431" spans="1:12">
      <c r="A431">
        <f t="shared" si="26"/>
        <v>6656</v>
      </c>
      <c r="B431">
        <f t="shared" si="27"/>
        <v>31570.311111111114</v>
      </c>
      <c r="C431" s="11">
        <f>IF(IF($I$3&lt;&gt;1,IF($I$3&gt;A431,IF((A431/$I$3)*100&gt;100,100,(A431/$I$3)*100),100),0)&gt;InputFiled!$E$3*100,InputFiled!$E$3*100,IF($I$3&lt;&gt;1,IF($I$3&gt;A431,IF((A431/$I$3)*100&gt;100,100,(A431/$I$3)*100),100),0))</f>
        <v>54.521625163827004</v>
      </c>
      <c r="D431" s="1">
        <f t="shared" si="24"/>
        <v>2.9648805002045235</v>
      </c>
      <c r="E431">
        <f>IF(ROUNDDOWN(E430-0.1,1)&lt;InputFiled!$F$3*100,InputFiled!$F$3*100,ROUNDDOWN(E430-0.1,1))</f>
        <v>50</v>
      </c>
      <c r="F431">
        <f t="shared" si="25"/>
        <v>16549.62222222222</v>
      </c>
      <c r="G431" s="1">
        <f>IF(F431/$F$4&gt;InputFiled!$D$3,InputFiled!$D$3,F431/$F$4)</f>
        <v>1.5542340409546627</v>
      </c>
      <c r="L431" s="1">
        <f>IF((C431/100)&lt;InputFiled!$E$3,IF(E431/100&gt;InputFiled!$F$3,IF(F431/$F$4&gt;InputFiled!$D$3,0,IF(G431=InputFiled!$D$3,0,G431-D431)),0),0)</f>
        <v>0</v>
      </c>
    </row>
    <row r="432" spans="1:12">
      <c r="A432">
        <f t="shared" si="26"/>
        <v>6670</v>
      </c>
      <c r="B432">
        <f t="shared" si="27"/>
        <v>31619.31111111111</v>
      </c>
      <c r="C432" s="11">
        <f>IF(IF($I$3&lt;&gt;1,IF($I$3&gt;A432,IF((A432/$I$3)*100&gt;100,100,(A432/$I$3)*100),100),0)&gt;InputFiled!$E$3*100,InputFiled!$E$3*100,IF($I$3&lt;&gt;1,IF($I$3&gt;A432,IF((A432/$I$3)*100&gt;100,100,(A432/$I$3)*100),100),0))</f>
        <v>54.636304062909566</v>
      </c>
      <c r="D432" s="1">
        <f t="shared" si="24"/>
        <v>2.9694822649447792</v>
      </c>
      <c r="E432">
        <f>IF(ROUNDDOWN(E431-0.1,1)&lt;InputFiled!$F$3*100,InputFiled!$F$3*100,ROUNDDOWN(E431-0.1,1))</f>
        <v>50</v>
      </c>
      <c r="F432">
        <f t="shared" si="25"/>
        <v>16549.62222222222</v>
      </c>
      <c r="G432" s="1">
        <f>IF(F432/$F$4&gt;InputFiled!$D$3,InputFiled!$D$3,F432/$F$4)</f>
        <v>1.5542340409546627</v>
      </c>
      <c r="L432" s="1">
        <f>IF((C432/100)&lt;InputFiled!$E$3,IF(E432/100&gt;InputFiled!$F$3,IF(F432/$F$4&gt;InputFiled!$D$3,0,IF(G432=InputFiled!$D$3,0,G432-D432)),0),0)</f>
        <v>0</v>
      </c>
    </row>
    <row r="433" spans="1:12">
      <c r="A433">
        <f t="shared" si="26"/>
        <v>6684</v>
      </c>
      <c r="B433">
        <f t="shared" si="27"/>
        <v>31668.31111111111</v>
      </c>
      <c r="C433" s="11">
        <f>IF(IF($I$3&lt;&gt;1,IF($I$3&gt;A433,IF((A433/$I$3)*100&gt;100,100,(A433/$I$3)*100),100),0)&gt;InputFiled!$E$3*100,InputFiled!$E$3*100,IF($I$3&lt;&gt;1,IF($I$3&gt;A433,IF((A433/$I$3)*100&gt;100,100,(A433/$I$3)*100),100),0))</f>
        <v>54.750982961992136</v>
      </c>
      <c r="D433" s="1">
        <f t="shared" si="24"/>
        <v>2.9740840296850353</v>
      </c>
      <c r="E433">
        <f>IF(ROUNDDOWN(E432-0.1,1)&lt;InputFiled!$F$3*100,InputFiled!$F$3*100,ROUNDDOWN(E432-0.1,1))</f>
        <v>50</v>
      </c>
      <c r="F433">
        <f t="shared" si="25"/>
        <v>16549.62222222222</v>
      </c>
      <c r="G433" s="1">
        <f>IF(F433/$F$4&gt;InputFiled!$D$3,InputFiled!$D$3,F433/$F$4)</f>
        <v>1.5542340409546627</v>
      </c>
      <c r="L433" s="1">
        <f>IF((C433/100)&lt;InputFiled!$E$3,IF(E433/100&gt;InputFiled!$F$3,IF(F433/$F$4&gt;InputFiled!$D$3,0,IF(G433=InputFiled!$D$3,0,G433-D433)),0),0)</f>
        <v>0</v>
      </c>
    </row>
    <row r="434" spans="1:12">
      <c r="A434">
        <f t="shared" si="26"/>
        <v>6698</v>
      </c>
      <c r="B434">
        <f t="shared" si="27"/>
        <v>31717.311111111114</v>
      </c>
      <c r="C434" s="11">
        <f>IF(IF($I$3&lt;&gt;1,IF($I$3&gt;A434,IF((A434/$I$3)*100&gt;100,100,(A434/$I$3)*100),100),0)&gt;InputFiled!$E$3*100,InputFiled!$E$3*100,IF($I$3&lt;&gt;1,IF($I$3&gt;A434,IF((A434/$I$3)*100&gt;100,100,(A434/$I$3)*100),100),0))</f>
        <v>54.865661861074713</v>
      </c>
      <c r="D434" s="1">
        <f t="shared" si="24"/>
        <v>2.9786857944252914</v>
      </c>
      <c r="E434">
        <f>IF(ROUNDDOWN(E433-0.1,1)&lt;InputFiled!$F$3*100,InputFiled!$F$3*100,ROUNDDOWN(E433-0.1,1))</f>
        <v>50</v>
      </c>
      <c r="F434">
        <f t="shared" si="25"/>
        <v>16549.62222222222</v>
      </c>
      <c r="G434" s="1">
        <f>IF(F434/$F$4&gt;InputFiled!$D$3,InputFiled!$D$3,F434/$F$4)</f>
        <v>1.5542340409546627</v>
      </c>
      <c r="L434" s="1">
        <f>IF((C434/100)&lt;InputFiled!$E$3,IF(E434/100&gt;InputFiled!$F$3,IF(F434/$F$4&gt;InputFiled!$D$3,0,IF(G434=InputFiled!$D$3,0,G434-D434)),0),0)</f>
        <v>0</v>
      </c>
    </row>
    <row r="435" spans="1:12">
      <c r="A435">
        <f t="shared" si="26"/>
        <v>6712</v>
      </c>
      <c r="B435">
        <f t="shared" si="27"/>
        <v>31766.31111111111</v>
      </c>
      <c r="C435" s="11">
        <f>IF(IF($I$3&lt;&gt;1,IF($I$3&gt;A435,IF((A435/$I$3)*100&gt;100,100,(A435/$I$3)*100),100),0)&gt;InputFiled!$E$3*100,InputFiled!$E$3*100,IF($I$3&lt;&gt;1,IF($I$3&gt;A435,IF((A435/$I$3)*100&gt;100,100,(A435/$I$3)*100),100),0))</f>
        <v>54.980340760157276</v>
      </c>
      <c r="D435" s="1">
        <f t="shared" si="24"/>
        <v>2.983287559165547</v>
      </c>
      <c r="E435">
        <f>IF(ROUNDDOWN(E434-0.1,1)&lt;InputFiled!$F$3*100,InputFiled!$F$3*100,ROUNDDOWN(E434-0.1,1))</f>
        <v>50</v>
      </c>
      <c r="F435">
        <f t="shared" si="25"/>
        <v>16549.62222222222</v>
      </c>
      <c r="G435" s="1">
        <f>IF(F435/$F$4&gt;InputFiled!$D$3,InputFiled!$D$3,F435/$F$4)</f>
        <v>1.5542340409546627</v>
      </c>
      <c r="L435" s="1">
        <f>IF((C435/100)&lt;InputFiled!$E$3,IF(E435/100&gt;InputFiled!$F$3,IF(F435/$F$4&gt;InputFiled!$D$3,0,IF(G435=InputFiled!$D$3,0,G435-D435)),0),0)</f>
        <v>0</v>
      </c>
    </row>
    <row r="436" spans="1:12">
      <c r="A436">
        <f t="shared" si="26"/>
        <v>6726</v>
      </c>
      <c r="B436">
        <f t="shared" si="27"/>
        <v>31815.311111111107</v>
      </c>
      <c r="C436" s="11">
        <f>IF(IF($I$3&lt;&gt;1,IF($I$3&gt;A436,IF((A436/$I$3)*100&gt;100,100,(A436/$I$3)*100),100),0)&gt;InputFiled!$E$3*100,InputFiled!$E$3*100,IF($I$3&lt;&gt;1,IF($I$3&gt;A436,IF((A436/$I$3)*100&gt;100,100,(A436/$I$3)*100),100),0))</f>
        <v>55.095019659239838</v>
      </c>
      <c r="D436" s="1">
        <f t="shared" si="24"/>
        <v>2.9878893239058026</v>
      </c>
      <c r="E436">
        <f>IF(ROUNDDOWN(E435-0.1,1)&lt;InputFiled!$F$3*100,InputFiled!$F$3*100,ROUNDDOWN(E435-0.1,1))</f>
        <v>50</v>
      </c>
      <c r="F436">
        <f t="shared" si="25"/>
        <v>16549.62222222222</v>
      </c>
      <c r="G436" s="1">
        <f>IF(F436/$F$4&gt;InputFiled!$D$3,InputFiled!$D$3,F436/$F$4)</f>
        <v>1.5542340409546627</v>
      </c>
      <c r="L436" s="1">
        <f>IF((C436/100)&lt;InputFiled!$E$3,IF(E436/100&gt;InputFiled!$F$3,IF(F436/$F$4&gt;InputFiled!$D$3,0,IF(G436=InputFiled!$D$3,0,G436-D436)),0),0)</f>
        <v>0</v>
      </c>
    </row>
    <row r="437" spans="1:12">
      <c r="A437">
        <f t="shared" si="26"/>
        <v>6740</v>
      </c>
      <c r="B437">
        <f t="shared" si="27"/>
        <v>31864.311111111107</v>
      </c>
      <c r="C437" s="11">
        <f>IF(IF($I$3&lt;&gt;1,IF($I$3&gt;A437,IF((A437/$I$3)*100&gt;100,100,(A437/$I$3)*100),100),0)&gt;InputFiled!$E$3*100,InputFiled!$E$3*100,IF($I$3&lt;&gt;1,IF($I$3&gt;A437,IF((A437/$I$3)*100&gt;100,100,(A437/$I$3)*100),100),0))</f>
        <v>55.209698558322408</v>
      </c>
      <c r="D437" s="1">
        <f t="shared" si="24"/>
        <v>2.9924910886460583</v>
      </c>
      <c r="E437">
        <f>IF(ROUNDDOWN(E436-0.1,1)&lt;InputFiled!$F$3*100,InputFiled!$F$3*100,ROUNDDOWN(E436-0.1,1))</f>
        <v>50</v>
      </c>
      <c r="F437">
        <f t="shared" si="25"/>
        <v>16549.62222222222</v>
      </c>
      <c r="G437" s="1">
        <f>IF(F437/$F$4&gt;InputFiled!$D$3,InputFiled!$D$3,F437/$F$4)</f>
        <v>1.5542340409546627</v>
      </c>
      <c r="L437" s="1">
        <f>IF((C437/100)&lt;InputFiled!$E$3,IF(E437/100&gt;InputFiled!$F$3,IF(F437/$F$4&gt;InputFiled!$D$3,0,IF(G437=InputFiled!$D$3,0,G437-D437)),0),0)</f>
        <v>0</v>
      </c>
    </row>
    <row r="438" spans="1:12">
      <c r="A438">
        <f t="shared" si="26"/>
        <v>6754</v>
      </c>
      <c r="B438">
        <f t="shared" si="27"/>
        <v>31913.311111111114</v>
      </c>
      <c r="C438" s="11">
        <f>IF(IF($I$3&lt;&gt;1,IF($I$3&gt;A438,IF((A438/$I$3)*100&gt;100,100,(A438/$I$3)*100),100),0)&gt;InputFiled!$E$3*100,InputFiled!$E$3*100,IF($I$3&lt;&gt;1,IF($I$3&gt;A438,IF((A438/$I$3)*100&gt;100,100,(A438/$I$3)*100),100),0))</f>
        <v>55.324377457404985</v>
      </c>
      <c r="D438" s="1">
        <f t="shared" si="24"/>
        <v>2.9970928533863153</v>
      </c>
      <c r="E438">
        <f>IF(ROUNDDOWN(E437-0.1,1)&lt;InputFiled!$F$3*100,InputFiled!$F$3*100,ROUNDDOWN(E437-0.1,1))</f>
        <v>50</v>
      </c>
      <c r="F438">
        <f t="shared" si="25"/>
        <v>16549.62222222222</v>
      </c>
      <c r="G438" s="1">
        <f>IF(F438/$F$4&gt;InputFiled!$D$3,InputFiled!$D$3,F438/$F$4)</f>
        <v>1.5542340409546627</v>
      </c>
      <c r="L438" s="1">
        <f>IF((C438/100)&lt;InputFiled!$E$3,IF(E438/100&gt;InputFiled!$F$3,IF(F438/$F$4&gt;InputFiled!$D$3,0,IF(G438=InputFiled!$D$3,0,G438-D438)),0),0)</f>
        <v>0</v>
      </c>
    </row>
    <row r="439" spans="1:12">
      <c r="A439">
        <f t="shared" si="26"/>
        <v>6768</v>
      </c>
      <c r="B439">
        <f t="shared" si="27"/>
        <v>31962.31111111111</v>
      </c>
      <c r="C439" s="11">
        <f>IF(IF($I$3&lt;&gt;1,IF($I$3&gt;A439,IF((A439/$I$3)*100&gt;100,100,(A439/$I$3)*100),100),0)&gt;InputFiled!$E$3*100,InputFiled!$E$3*100,IF($I$3&lt;&gt;1,IF($I$3&gt;A439,IF((A439/$I$3)*100&gt;100,100,(A439/$I$3)*100),100),0))</f>
        <v>55.439056356487548</v>
      </c>
      <c r="D439" s="1">
        <f t="shared" si="24"/>
        <v>3.0016946181265709</v>
      </c>
      <c r="E439">
        <f>IF(ROUNDDOWN(E438-0.1,1)&lt;InputFiled!$F$3*100,InputFiled!$F$3*100,ROUNDDOWN(E438-0.1,1))</f>
        <v>50</v>
      </c>
      <c r="F439">
        <f t="shared" si="25"/>
        <v>16549.62222222222</v>
      </c>
      <c r="G439" s="1">
        <f>IF(F439/$F$4&gt;InputFiled!$D$3,InputFiled!$D$3,F439/$F$4)</f>
        <v>1.5542340409546627</v>
      </c>
      <c r="L439" s="1">
        <f>IF((C439/100)&lt;InputFiled!$E$3,IF(E439/100&gt;InputFiled!$F$3,IF(F439/$F$4&gt;InputFiled!$D$3,0,IF(G439=InputFiled!$D$3,0,G439-D439)),0),0)</f>
        <v>0</v>
      </c>
    </row>
    <row r="440" spans="1:12">
      <c r="A440">
        <f t="shared" si="26"/>
        <v>6782</v>
      </c>
      <c r="B440">
        <f t="shared" si="27"/>
        <v>32011.311111111107</v>
      </c>
      <c r="C440" s="11">
        <f>IF(IF($I$3&lt;&gt;1,IF($I$3&gt;A440,IF((A440/$I$3)*100&gt;100,100,(A440/$I$3)*100),100),0)&gt;InputFiled!$E$3*100,InputFiled!$E$3*100,IF($I$3&lt;&gt;1,IF($I$3&gt;A440,IF((A440/$I$3)*100&gt;100,100,(A440/$I$3)*100),100),0))</f>
        <v>55.55373525557011</v>
      </c>
      <c r="D440" s="1">
        <f t="shared" si="24"/>
        <v>3.0062963828668265</v>
      </c>
      <c r="E440">
        <f>IF(ROUNDDOWN(E439-0.1,1)&lt;InputFiled!$F$3*100,InputFiled!$F$3*100,ROUNDDOWN(E439-0.1,1))</f>
        <v>50</v>
      </c>
      <c r="F440">
        <f t="shared" si="25"/>
        <v>16549.62222222222</v>
      </c>
      <c r="G440" s="1">
        <f>IF(F440/$F$4&gt;InputFiled!$D$3,InputFiled!$D$3,F440/$F$4)</f>
        <v>1.5542340409546627</v>
      </c>
      <c r="L440" s="1">
        <f>IF((C440/100)&lt;InputFiled!$E$3,IF(E440/100&gt;InputFiled!$F$3,IF(F440/$F$4&gt;InputFiled!$D$3,0,IF(G440=InputFiled!$D$3,0,G440-D440)),0),0)</f>
        <v>0</v>
      </c>
    </row>
    <row r="441" spans="1:12">
      <c r="A441">
        <f t="shared" si="26"/>
        <v>6796</v>
      </c>
      <c r="B441">
        <f t="shared" si="27"/>
        <v>32060.31111111111</v>
      </c>
      <c r="C441" s="11">
        <f>IF(IF($I$3&lt;&gt;1,IF($I$3&gt;A441,IF((A441/$I$3)*100&gt;100,100,(A441/$I$3)*100),100),0)&gt;InputFiled!$E$3*100,InputFiled!$E$3*100,IF($I$3&lt;&gt;1,IF($I$3&gt;A441,IF((A441/$I$3)*100&gt;100,100,(A441/$I$3)*100),100),0))</f>
        <v>55.668414154652687</v>
      </c>
      <c r="D441" s="1">
        <f t="shared" si="24"/>
        <v>3.0108981476070826</v>
      </c>
      <c r="E441">
        <f>IF(ROUNDDOWN(E440-0.1,1)&lt;InputFiled!$F$3*100,InputFiled!$F$3*100,ROUNDDOWN(E440-0.1,1))</f>
        <v>50</v>
      </c>
      <c r="F441">
        <f t="shared" si="25"/>
        <v>16549.62222222222</v>
      </c>
      <c r="G441" s="1">
        <f>IF(F441/$F$4&gt;InputFiled!$D$3,InputFiled!$D$3,F441/$F$4)</f>
        <v>1.5542340409546627</v>
      </c>
      <c r="L441" s="1">
        <f>IF((C441/100)&lt;InputFiled!$E$3,IF(E441/100&gt;InputFiled!$F$3,IF(F441/$F$4&gt;InputFiled!$D$3,0,IF(G441=InputFiled!$D$3,0,G441-D441)),0),0)</f>
        <v>0</v>
      </c>
    </row>
    <row r="442" spans="1:12">
      <c r="A442">
        <f t="shared" si="26"/>
        <v>6810</v>
      </c>
      <c r="B442">
        <f t="shared" si="27"/>
        <v>32109.31111111111</v>
      </c>
      <c r="C442" s="11">
        <f>IF(IF($I$3&lt;&gt;1,IF($I$3&gt;A442,IF((A442/$I$3)*100&gt;100,100,(A442/$I$3)*100),100),0)&gt;InputFiled!$E$3*100,InputFiled!$E$3*100,IF($I$3&lt;&gt;1,IF($I$3&gt;A442,IF((A442/$I$3)*100&gt;100,100,(A442/$I$3)*100),100),0))</f>
        <v>55.783093053735257</v>
      </c>
      <c r="D442" s="1">
        <f t="shared" si="24"/>
        <v>3.0154999123473387</v>
      </c>
      <c r="E442">
        <f>IF(ROUNDDOWN(E441-0.1,1)&lt;InputFiled!$F$3*100,InputFiled!$F$3*100,ROUNDDOWN(E441-0.1,1))</f>
        <v>50</v>
      </c>
      <c r="F442">
        <f t="shared" si="25"/>
        <v>16549.62222222222</v>
      </c>
      <c r="G442" s="1">
        <f>IF(F442/$F$4&gt;InputFiled!$D$3,InputFiled!$D$3,F442/$F$4)</f>
        <v>1.5542340409546627</v>
      </c>
      <c r="L442" s="1">
        <f>IF((C442/100)&lt;InputFiled!$E$3,IF(E442/100&gt;InputFiled!$F$3,IF(F442/$F$4&gt;InputFiled!$D$3,0,IF(G442=InputFiled!$D$3,0,G442-D442)),0),0)</f>
        <v>0</v>
      </c>
    </row>
    <row r="443" spans="1:12">
      <c r="A443">
        <f t="shared" si="26"/>
        <v>6824</v>
      </c>
      <c r="B443">
        <f t="shared" si="27"/>
        <v>32158.311111111107</v>
      </c>
      <c r="C443" s="11">
        <f>IF(IF($I$3&lt;&gt;1,IF($I$3&gt;A443,IF((A443/$I$3)*100&gt;100,100,(A443/$I$3)*100),100),0)&gt;InputFiled!$E$3*100,InputFiled!$E$3*100,IF($I$3&lt;&gt;1,IF($I$3&gt;A443,IF((A443/$I$3)*100&gt;100,100,(A443/$I$3)*100),100),0))</f>
        <v>55.89777195281782</v>
      </c>
      <c r="D443" s="1">
        <f t="shared" si="24"/>
        <v>3.0201016770875944</v>
      </c>
      <c r="E443">
        <f>IF(ROUNDDOWN(E442-0.1,1)&lt;InputFiled!$F$3*100,InputFiled!$F$3*100,ROUNDDOWN(E442-0.1,1))</f>
        <v>50</v>
      </c>
      <c r="F443">
        <f t="shared" si="25"/>
        <v>16549.62222222222</v>
      </c>
      <c r="G443" s="1">
        <f>IF(F443/$F$4&gt;InputFiled!$D$3,InputFiled!$D$3,F443/$F$4)</f>
        <v>1.5542340409546627</v>
      </c>
      <c r="L443" s="1">
        <f>IF((C443/100)&lt;InputFiled!$E$3,IF(E443/100&gt;InputFiled!$F$3,IF(F443/$F$4&gt;InputFiled!$D$3,0,IF(G443=InputFiled!$D$3,0,G443-D443)),0),0)</f>
        <v>0</v>
      </c>
    </row>
    <row r="444" spans="1:12">
      <c r="A444">
        <f t="shared" si="26"/>
        <v>6838</v>
      </c>
      <c r="B444">
        <f t="shared" si="27"/>
        <v>32207.31111111111</v>
      </c>
      <c r="C444" s="11">
        <f>IF(IF($I$3&lt;&gt;1,IF($I$3&gt;A444,IF((A444/$I$3)*100&gt;100,100,(A444/$I$3)*100),100),0)&gt;InputFiled!$E$3*100,InputFiled!$E$3*100,IF($I$3&lt;&gt;1,IF($I$3&gt;A444,IF((A444/$I$3)*100&gt;100,100,(A444/$I$3)*100),100),0))</f>
        <v>56.012450851900397</v>
      </c>
      <c r="D444" s="1">
        <f t="shared" si="24"/>
        <v>3.0247034418278504</v>
      </c>
      <c r="E444">
        <f>IF(ROUNDDOWN(E443-0.1,1)&lt;InputFiled!$F$3*100,InputFiled!$F$3*100,ROUNDDOWN(E443-0.1,1))</f>
        <v>50</v>
      </c>
      <c r="F444">
        <f t="shared" si="25"/>
        <v>16549.62222222222</v>
      </c>
      <c r="G444" s="1">
        <f>IF(F444/$F$4&gt;InputFiled!$D$3,InputFiled!$D$3,F444/$F$4)</f>
        <v>1.5542340409546627</v>
      </c>
      <c r="L444" s="1">
        <f>IF((C444/100)&lt;InputFiled!$E$3,IF(E444/100&gt;InputFiled!$F$3,IF(F444/$F$4&gt;InputFiled!$D$3,0,IF(G444=InputFiled!$D$3,0,G444-D444)),0),0)</f>
        <v>0</v>
      </c>
    </row>
    <row r="445" spans="1:12">
      <c r="A445">
        <f t="shared" si="26"/>
        <v>6852</v>
      </c>
      <c r="B445">
        <f t="shared" si="27"/>
        <v>32256.31111111111</v>
      </c>
      <c r="C445" s="11">
        <f>IF(IF($I$3&lt;&gt;1,IF($I$3&gt;A445,IF((A445/$I$3)*100&gt;100,100,(A445/$I$3)*100),100),0)&gt;InputFiled!$E$3*100,InputFiled!$E$3*100,IF($I$3&lt;&gt;1,IF($I$3&gt;A445,IF((A445/$I$3)*100&gt;100,100,(A445/$I$3)*100),100),0))</f>
        <v>56.127129750982959</v>
      </c>
      <c r="D445" s="1">
        <f t="shared" si="24"/>
        <v>3.0293052065681065</v>
      </c>
      <c r="E445">
        <f>IF(ROUNDDOWN(E444-0.1,1)&lt;InputFiled!$F$3*100,InputFiled!$F$3*100,ROUNDDOWN(E444-0.1,1))</f>
        <v>50</v>
      </c>
      <c r="F445">
        <f t="shared" si="25"/>
        <v>16549.62222222222</v>
      </c>
      <c r="G445" s="1">
        <f>IF(F445/$F$4&gt;InputFiled!$D$3,InputFiled!$D$3,F445/$F$4)</f>
        <v>1.5542340409546627</v>
      </c>
      <c r="L445" s="1">
        <f>IF((C445/100)&lt;InputFiled!$E$3,IF(E445/100&gt;InputFiled!$F$3,IF(F445/$F$4&gt;InputFiled!$D$3,0,IF(G445=InputFiled!$D$3,0,G445-D445)),0),0)</f>
        <v>0</v>
      </c>
    </row>
    <row r="446" spans="1:12">
      <c r="A446">
        <f t="shared" si="26"/>
        <v>6866</v>
      </c>
      <c r="B446">
        <f t="shared" si="27"/>
        <v>32305.31111111111</v>
      </c>
      <c r="C446" s="11">
        <f>IF(IF($I$3&lt;&gt;1,IF($I$3&gt;A446,IF((A446/$I$3)*100&gt;100,100,(A446/$I$3)*100),100),0)&gt;InputFiled!$E$3*100,InputFiled!$E$3*100,IF($I$3&lt;&gt;1,IF($I$3&gt;A446,IF((A446/$I$3)*100&gt;100,100,(A446/$I$3)*100),100),0))</f>
        <v>56.241808650065529</v>
      </c>
      <c r="D446" s="1">
        <f t="shared" si="24"/>
        <v>3.0339069713083622</v>
      </c>
      <c r="E446">
        <f>IF(ROUNDDOWN(E445-0.1,1)&lt;InputFiled!$F$3*100,InputFiled!$F$3*100,ROUNDDOWN(E445-0.1,1))</f>
        <v>50</v>
      </c>
      <c r="F446">
        <f t="shared" si="25"/>
        <v>16549.62222222222</v>
      </c>
      <c r="G446" s="1">
        <f>IF(F446/$F$4&gt;InputFiled!$D$3,InputFiled!$D$3,F446/$F$4)</f>
        <v>1.5542340409546627</v>
      </c>
      <c r="L446" s="1">
        <f>IF((C446/100)&lt;InputFiled!$E$3,IF(E446/100&gt;InputFiled!$F$3,IF(F446/$F$4&gt;InputFiled!$D$3,0,IF(G446=InputFiled!$D$3,0,G446-D446)),0),0)</f>
        <v>0</v>
      </c>
    </row>
    <row r="447" spans="1:12">
      <c r="A447">
        <f t="shared" si="26"/>
        <v>6880</v>
      </c>
      <c r="B447">
        <f t="shared" si="27"/>
        <v>32354.311111111114</v>
      </c>
      <c r="C447" s="11">
        <f>IF(IF($I$3&lt;&gt;1,IF($I$3&gt;A447,IF((A447/$I$3)*100&gt;100,100,(A447/$I$3)*100),100),0)&gt;InputFiled!$E$3*100,InputFiled!$E$3*100,IF($I$3&lt;&gt;1,IF($I$3&gt;A447,IF((A447/$I$3)*100&gt;100,100,(A447/$I$3)*100),100),0))</f>
        <v>56.356487549148106</v>
      </c>
      <c r="D447" s="1">
        <f t="shared" si="24"/>
        <v>3.0385087360486187</v>
      </c>
      <c r="E447">
        <f>IF(ROUNDDOWN(E446-0.1,1)&lt;InputFiled!$F$3*100,InputFiled!$F$3*100,ROUNDDOWN(E446-0.1,1))</f>
        <v>50</v>
      </c>
      <c r="F447">
        <f t="shared" si="25"/>
        <v>16549.62222222222</v>
      </c>
      <c r="G447" s="1">
        <f>IF(F447/$F$4&gt;InputFiled!$D$3,InputFiled!$D$3,F447/$F$4)</f>
        <v>1.5542340409546627</v>
      </c>
      <c r="L447" s="1">
        <f>IF((C447/100)&lt;InputFiled!$E$3,IF(E447/100&gt;InputFiled!$F$3,IF(F447/$F$4&gt;InputFiled!$D$3,0,IF(G447=InputFiled!$D$3,0,G447-D447)),0),0)</f>
        <v>0</v>
      </c>
    </row>
    <row r="448" spans="1:12">
      <c r="A448">
        <f t="shared" si="26"/>
        <v>6894</v>
      </c>
      <c r="B448">
        <f t="shared" si="27"/>
        <v>32403.31111111111</v>
      </c>
      <c r="C448" s="11">
        <f>IF(IF($I$3&lt;&gt;1,IF($I$3&gt;A448,IF((A448/$I$3)*100&gt;100,100,(A448/$I$3)*100),100),0)&gt;InputFiled!$E$3*100,InputFiled!$E$3*100,IF($I$3&lt;&gt;1,IF($I$3&gt;A448,IF((A448/$I$3)*100&gt;100,100,(A448/$I$3)*100),100),0))</f>
        <v>56.471166448230669</v>
      </c>
      <c r="D448" s="1">
        <f t="shared" si="24"/>
        <v>3.0431105007888744</v>
      </c>
      <c r="E448">
        <f>IF(ROUNDDOWN(E447-0.1,1)&lt;InputFiled!$F$3*100,InputFiled!$F$3*100,ROUNDDOWN(E447-0.1,1))</f>
        <v>50</v>
      </c>
      <c r="F448">
        <f t="shared" si="25"/>
        <v>16549.62222222222</v>
      </c>
      <c r="G448" s="1">
        <f>IF(F448/$F$4&gt;InputFiled!$D$3,InputFiled!$D$3,F448/$F$4)</f>
        <v>1.5542340409546627</v>
      </c>
      <c r="L448" s="1">
        <f>IF((C448/100)&lt;InputFiled!$E$3,IF(E448/100&gt;InputFiled!$F$3,IF(F448/$F$4&gt;InputFiled!$D$3,0,IF(G448=InputFiled!$D$3,0,G448-D448)),0),0)</f>
        <v>0</v>
      </c>
    </row>
    <row r="449" spans="1:12">
      <c r="A449">
        <f t="shared" si="26"/>
        <v>6908</v>
      </c>
      <c r="B449">
        <f t="shared" si="27"/>
        <v>32452.31111111111</v>
      </c>
      <c r="C449" s="11">
        <f>IF(IF($I$3&lt;&gt;1,IF($I$3&gt;A449,IF((A449/$I$3)*100&gt;100,100,(A449/$I$3)*100),100),0)&gt;InputFiled!$E$3*100,InputFiled!$E$3*100,IF($I$3&lt;&gt;1,IF($I$3&gt;A449,IF((A449/$I$3)*100&gt;100,100,(A449/$I$3)*100),100),0))</f>
        <v>56.585845347313239</v>
      </c>
      <c r="D449" s="1">
        <f t="shared" si="24"/>
        <v>3.04771226552913</v>
      </c>
      <c r="E449">
        <f>IF(ROUNDDOWN(E448-0.1,1)&lt;InputFiled!$F$3*100,InputFiled!$F$3*100,ROUNDDOWN(E448-0.1,1))</f>
        <v>50</v>
      </c>
      <c r="F449">
        <f t="shared" si="25"/>
        <v>16549.62222222222</v>
      </c>
      <c r="G449" s="1">
        <f>IF(F449/$F$4&gt;InputFiled!$D$3,InputFiled!$D$3,F449/$F$4)</f>
        <v>1.5542340409546627</v>
      </c>
      <c r="L449" s="1">
        <f>IF((C449/100)&lt;InputFiled!$E$3,IF(E449/100&gt;InputFiled!$F$3,IF(F449/$F$4&gt;InputFiled!$D$3,0,IF(G449=InputFiled!$D$3,0,G449-D449)),0),0)</f>
        <v>0</v>
      </c>
    </row>
    <row r="450" spans="1:12">
      <c r="A450">
        <f t="shared" si="26"/>
        <v>6922</v>
      </c>
      <c r="B450">
        <f t="shared" si="27"/>
        <v>32501.31111111111</v>
      </c>
      <c r="C450" s="11">
        <f>IF(IF($I$3&lt;&gt;1,IF($I$3&gt;A450,IF((A450/$I$3)*100&gt;100,100,(A450/$I$3)*100),100),0)&gt;InputFiled!$E$3*100,InputFiled!$E$3*100,IF($I$3&lt;&gt;1,IF($I$3&gt;A450,IF((A450/$I$3)*100&gt;100,100,(A450/$I$3)*100),100),0))</f>
        <v>56.700524246395808</v>
      </c>
      <c r="D450" s="1">
        <f t="shared" si="24"/>
        <v>3.0523140302693861</v>
      </c>
      <c r="E450">
        <f>IF(ROUNDDOWN(E449-0.1,1)&lt;InputFiled!$F$3*100,InputFiled!$F$3*100,ROUNDDOWN(E449-0.1,1))</f>
        <v>50</v>
      </c>
      <c r="F450">
        <f t="shared" si="25"/>
        <v>16549.62222222222</v>
      </c>
      <c r="G450" s="1">
        <f>IF(F450/$F$4&gt;InputFiled!$D$3,InputFiled!$D$3,F450/$F$4)</f>
        <v>1.5542340409546627</v>
      </c>
      <c r="L450" s="1">
        <f>IF((C450/100)&lt;InputFiled!$E$3,IF(E450/100&gt;InputFiled!$F$3,IF(F450/$F$4&gt;InputFiled!$D$3,0,IF(G450=InputFiled!$D$3,0,G450-D450)),0),0)</f>
        <v>0</v>
      </c>
    </row>
    <row r="451" spans="1:12">
      <c r="A451">
        <f t="shared" si="26"/>
        <v>6936</v>
      </c>
      <c r="B451">
        <f t="shared" si="27"/>
        <v>32550.31111111111</v>
      </c>
      <c r="C451" s="11">
        <f>IF(IF($I$3&lt;&gt;1,IF($I$3&gt;A451,IF((A451/$I$3)*100&gt;100,100,(A451/$I$3)*100),100),0)&gt;InputFiled!$E$3*100,InputFiled!$E$3*100,IF($I$3&lt;&gt;1,IF($I$3&gt;A451,IF((A451/$I$3)*100&gt;100,100,(A451/$I$3)*100),100),0))</f>
        <v>56.815203145478378</v>
      </c>
      <c r="D451" s="1">
        <f t="shared" si="24"/>
        <v>3.0569157950096422</v>
      </c>
      <c r="E451">
        <f>IF(ROUNDDOWN(E450-0.1,1)&lt;InputFiled!$F$3*100,InputFiled!$F$3*100,ROUNDDOWN(E450-0.1,1))</f>
        <v>50</v>
      </c>
      <c r="F451">
        <f t="shared" si="25"/>
        <v>16549.62222222222</v>
      </c>
      <c r="G451" s="1">
        <f>IF(F451/$F$4&gt;InputFiled!$D$3,InputFiled!$D$3,F451/$F$4)</f>
        <v>1.5542340409546627</v>
      </c>
      <c r="L451" s="1">
        <f>IF((C451/100)&lt;InputFiled!$E$3,IF(E451/100&gt;InputFiled!$F$3,IF(F451/$F$4&gt;InputFiled!$D$3,0,IF(G451=InputFiled!$D$3,0,G451-D451)),0),0)</f>
        <v>0</v>
      </c>
    </row>
    <row r="452" spans="1:12">
      <c r="A452">
        <f t="shared" si="26"/>
        <v>6950</v>
      </c>
      <c r="B452">
        <f t="shared" si="27"/>
        <v>32599.31111111111</v>
      </c>
      <c r="C452" s="11">
        <f>IF(IF($I$3&lt;&gt;1,IF($I$3&gt;A452,IF((A452/$I$3)*100&gt;100,100,(A452/$I$3)*100),100),0)&gt;InputFiled!$E$3*100,InputFiled!$E$3*100,IF($I$3&lt;&gt;1,IF($I$3&gt;A452,IF((A452/$I$3)*100&gt;100,100,(A452/$I$3)*100),100),0))</f>
        <v>56.929882044560941</v>
      </c>
      <c r="D452" s="1">
        <f t="shared" si="24"/>
        <v>3.0615175597498978</v>
      </c>
      <c r="E452">
        <f>IF(ROUNDDOWN(E451-0.1,1)&lt;InputFiled!$F$3*100,InputFiled!$F$3*100,ROUNDDOWN(E451-0.1,1))</f>
        <v>50</v>
      </c>
      <c r="F452">
        <f t="shared" si="25"/>
        <v>16549.62222222222</v>
      </c>
      <c r="G452" s="1">
        <f>IF(F452/$F$4&gt;InputFiled!$D$3,InputFiled!$D$3,F452/$F$4)</f>
        <v>1.5542340409546627</v>
      </c>
      <c r="L452" s="1">
        <f>IF((C452/100)&lt;InputFiled!$E$3,IF(E452/100&gt;InputFiled!$F$3,IF(F452/$F$4&gt;InputFiled!$D$3,0,IF(G452=InputFiled!$D$3,0,G452-D452)),0),0)</f>
        <v>0</v>
      </c>
    </row>
    <row r="453" spans="1:12">
      <c r="A453">
        <f t="shared" si="26"/>
        <v>6964</v>
      </c>
      <c r="B453">
        <f t="shared" si="27"/>
        <v>32648.31111111111</v>
      </c>
      <c r="C453" s="11">
        <f>IF(IF($I$3&lt;&gt;1,IF($I$3&gt;A453,IF((A453/$I$3)*100&gt;100,100,(A453/$I$3)*100),100),0)&gt;InputFiled!$E$3*100,InputFiled!$E$3*100,IF($I$3&lt;&gt;1,IF($I$3&gt;A453,IF((A453/$I$3)*100&gt;100,100,(A453/$I$3)*100),100),0))</f>
        <v>57.044560943643511</v>
      </c>
      <c r="D453" s="1">
        <f t="shared" ref="D453:D516" si="28">(B453/$B$4)</f>
        <v>3.0661193244901539</v>
      </c>
      <c r="E453">
        <f>IF(ROUNDDOWN(E452-0.1,1)&lt;InputFiled!$F$3*100,InputFiled!$F$3*100,ROUNDDOWN(E452-0.1,1))</f>
        <v>50</v>
      </c>
      <c r="F453">
        <f t="shared" si="25"/>
        <v>16549.62222222222</v>
      </c>
      <c r="G453" s="1">
        <f>IF(F453/$F$4&gt;InputFiled!$D$3,InputFiled!$D$3,F453/$F$4)</f>
        <v>1.5542340409546627</v>
      </c>
      <c r="L453" s="1">
        <f>IF((C453/100)&lt;InputFiled!$E$3,IF(E453/100&gt;InputFiled!$F$3,IF(F453/$F$4&gt;InputFiled!$D$3,0,IF(G453=InputFiled!$D$3,0,G453-D453)),0),0)</f>
        <v>0</v>
      </c>
    </row>
    <row r="454" spans="1:12">
      <c r="A454">
        <f t="shared" si="26"/>
        <v>6978</v>
      </c>
      <c r="B454">
        <f t="shared" si="27"/>
        <v>32697.31111111111</v>
      </c>
      <c r="C454" s="11">
        <f>IF(IF($I$3&lt;&gt;1,IF($I$3&gt;A454,IF((A454/$I$3)*100&gt;100,100,(A454/$I$3)*100),100),0)&gt;InputFiled!$E$3*100,InputFiled!$E$3*100,IF($I$3&lt;&gt;1,IF($I$3&gt;A454,IF((A454/$I$3)*100&gt;100,100,(A454/$I$3)*100),100),0))</f>
        <v>57.15923984272608</v>
      </c>
      <c r="D454" s="1">
        <f t="shared" si="28"/>
        <v>3.07072108923041</v>
      </c>
      <c r="E454">
        <f>IF(ROUNDDOWN(E453-0.1,1)&lt;InputFiled!$F$3*100,InputFiled!$F$3*100,ROUNDDOWN(E453-0.1,1))</f>
        <v>50</v>
      </c>
      <c r="F454">
        <f t="shared" ref="F454:F517" si="29">(($I$7+$K$7)*0.5)*100/E454+(IF(($J$7+($I$7-($I$7*100/E454)))&gt;1,($J$7+($I$7-($I$7*100/E454)))*3.5,1))</f>
        <v>16549.62222222222</v>
      </c>
      <c r="G454" s="1">
        <f>IF(F454/$F$4&gt;InputFiled!$D$3,InputFiled!$D$3,F454/$F$4)</f>
        <v>1.5542340409546627</v>
      </c>
      <c r="L454" s="1">
        <f>IF((C454/100)&lt;InputFiled!$E$3,IF(E454/100&gt;InputFiled!$F$3,IF(F454/$F$4&gt;InputFiled!$D$3,0,IF(G454=InputFiled!$D$3,0,G454-D454)),0),0)</f>
        <v>0</v>
      </c>
    </row>
    <row r="455" spans="1:12">
      <c r="A455">
        <f t="shared" ref="A455:A518" si="30">ROUNDUP(A454+$I$7/1000,0)</f>
        <v>6992</v>
      </c>
      <c r="B455">
        <f t="shared" ref="B455:B518" si="31">($I$7+$K$7)*0.5+($J$7/$C$4*C455)*3.5</f>
        <v>32746.31111111111</v>
      </c>
      <c r="C455" s="11">
        <f>IF(IF($I$3&lt;&gt;1,IF($I$3&gt;A455,IF((A455/$I$3)*100&gt;100,100,(A455/$I$3)*100),100),0)&gt;InputFiled!$E$3*100,InputFiled!$E$3*100,IF($I$3&lt;&gt;1,IF($I$3&gt;A455,IF((A455/$I$3)*100&gt;100,100,(A455/$I$3)*100),100),0))</f>
        <v>57.27391874180865</v>
      </c>
      <c r="D455" s="1">
        <f t="shared" si="28"/>
        <v>3.0753228539706661</v>
      </c>
      <c r="E455">
        <f>IF(ROUNDDOWN(E454-0.1,1)&lt;InputFiled!$F$3*100,InputFiled!$F$3*100,ROUNDDOWN(E454-0.1,1))</f>
        <v>50</v>
      </c>
      <c r="F455">
        <f t="shared" si="29"/>
        <v>16549.62222222222</v>
      </c>
      <c r="G455" s="1">
        <f>IF(F455/$F$4&gt;InputFiled!$D$3,InputFiled!$D$3,F455/$F$4)</f>
        <v>1.5542340409546627</v>
      </c>
      <c r="L455" s="1">
        <f>IF((C455/100)&lt;InputFiled!$E$3,IF(E455/100&gt;InputFiled!$F$3,IF(F455/$F$4&gt;InputFiled!$D$3,0,IF(G455=InputFiled!$D$3,0,G455-D455)),0),0)</f>
        <v>0</v>
      </c>
    </row>
    <row r="456" spans="1:12">
      <c r="A456">
        <f t="shared" si="30"/>
        <v>7006</v>
      </c>
      <c r="B456">
        <f t="shared" si="31"/>
        <v>32795.311111111107</v>
      </c>
      <c r="C456" s="11">
        <f>IF(IF($I$3&lt;&gt;1,IF($I$3&gt;A456,IF((A456/$I$3)*100&gt;100,100,(A456/$I$3)*100),100),0)&gt;InputFiled!$E$3*100,InputFiled!$E$3*100,IF($I$3&lt;&gt;1,IF($I$3&gt;A456,IF((A456/$I$3)*100&gt;100,100,(A456/$I$3)*100),100),0))</f>
        <v>57.388597640891213</v>
      </c>
      <c r="D456" s="1">
        <f t="shared" si="28"/>
        <v>3.0799246187109213</v>
      </c>
      <c r="E456">
        <f>IF(ROUNDDOWN(E455-0.1,1)&lt;InputFiled!$F$3*100,InputFiled!$F$3*100,ROUNDDOWN(E455-0.1,1))</f>
        <v>50</v>
      </c>
      <c r="F456">
        <f t="shared" si="29"/>
        <v>16549.62222222222</v>
      </c>
      <c r="G456" s="1">
        <f>IF(F456/$F$4&gt;InputFiled!$D$3,InputFiled!$D$3,F456/$F$4)</f>
        <v>1.5542340409546627</v>
      </c>
      <c r="L456" s="1">
        <f>IF((C456/100)&lt;InputFiled!$E$3,IF(E456/100&gt;InputFiled!$F$3,IF(F456/$F$4&gt;InputFiled!$D$3,0,IF(G456=InputFiled!$D$3,0,G456-D456)),0),0)</f>
        <v>0</v>
      </c>
    </row>
    <row r="457" spans="1:12">
      <c r="A457">
        <f t="shared" si="30"/>
        <v>7020</v>
      </c>
      <c r="B457">
        <f t="shared" si="31"/>
        <v>32844.311111111107</v>
      </c>
      <c r="C457" s="11">
        <f>IF(IF($I$3&lt;&gt;1,IF($I$3&gt;A457,IF((A457/$I$3)*100&gt;100,100,(A457/$I$3)*100),100),0)&gt;InputFiled!$E$3*100,InputFiled!$E$3*100,IF($I$3&lt;&gt;1,IF($I$3&gt;A457,IF((A457/$I$3)*100&gt;100,100,(A457/$I$3)*100),100),0))</f>
        <v>57.50327653997379</v>
      </c>
      <c r="D457" s="1">
        <f t="shared" si="28"/>
        <v>3.0845263834511774</v>
      </c>
      <c r="E457">
        <f>IF(ROUNDDOWN(E456-0.1,1)&lt;InputFiled!$F$3*100,InputFiled!$F$3*100,ROUNDDOWN(E456-0.1,1))</f>
        <v>50</v>
      </c>
      <c r="F457">
        <f t="shared" si="29"/>
        <v>16549.62222222222</v>
      </c>
      <c r="G457" s="1">
        <f>IF(F457/$F$4&gt;InputFiled!$D$3,InputFiled!$D$3,F457/$F$4)</f>
        <v>1.5542340409546627</v>
      </c>
      <c r="L457" s="1">
        <f>IF((C457/100)&lt;InputFiled!$E$3,IF(E457/100&gt;InputFiled!$F$3,IF(F457/$F$4&gt;InputFiled!$D$3,0,IF(G457=InputFiled!$D$3,0,G457-D457)),0),0)</f>
        <v>0</v>
      </c>
    </row>
    <row r="458" spans="1:12">
      <c r="A458">
        <f t="shared" si="30"/>
        <v>7034</v>
      </c>
      <c r="B458">
        <f t="shared" si="31"/>
        <v>32893.311111111107</v>
      </c>
      <c r="C458" s="11">
        <f>IF(IF($I$3&lt;&gt;1,IF($I$3&gt;A458,IF((A458/$I$3)*100&gt;100,100,(A458/$I$3)*100),100),0)&gt;InputFiled!$E$3*100,InputFiled!$E$3*100,IF($I$3&lt;&gt;1,IF($I$3&gt;A458,IF((A458/$I$3)*100&gt;100,100,(A458/$I$3)*100),100),0))</f>
        <v>57.61795543905636</v>
      </c>
      <c r="D458" s="1">
        <f t="shared" si="28"/>
        <v>3.0891281481914334</v>
      </c>
      <c r="E458">
        <f>IF(ROUNDDOWN(E457-0.1,1)&lt;InputFiled!$F$3*100,InputFiled!$F$3*100,ROUNDDOWN(E457-0.1,1))</f>
        <v>50</v>
      </c>
      <c r="F458">
        <f t="shared" si="29"/>
        <v>16549.62222222222</v>
      </c>
      <c r="G458" s="1">
        <f>IF(F458/$F$4&gt;InputFiled!$D$3,InputFiled!$D$3,F458/$F$4)</f>
        <v>1.5542340409546627</v>
      </c>
      <c r="L458" s="1">
        <f>IF((C458/100)&lt;InputFiled!$E$3,IF(E458/100&gt;InputFiled!$F$3,IF(F458/$F$4&gt;InputFiled!$D$3,0,IF(G458=InputFiled!$D$3,0,G458-D458)),0),0)</f>
        <v>0</v>
      </c>
    </row>
    <row r="459" spans="1:12">
      <c r="A459">
        <f t="shared" si="30"/>
        <v>7048</v>
      </c>
      <c r="B459">
        <f t="shared" si="31"/>
        <v>32942.311111111107</v>
      </c>
      <c r="C459" s="11">
        <f>IF(IF($I$3&lt;&gt;1,IF($I$3&gt;A459,IF((A459/$I$3)*100&gt;100,100,(A459/$I$3)*100),100),0)&gt;InputFiled!$E$3*100,InputFiled!$E$3*100,IF($I$3&lt;&gt;1,IF($I$3&gt;A459,IF((A459/$I$3)*100&gt;100,100,(A459/$I$3)*100),100),0))</f>
        <v>57.732634338138922</v>
      </c>
      <c r="D459" s="1">
        <f t="shared" si="28"/>
        <v>3.0937299129316895</v>
      </c>
      <c r="E459">
        <f>IF(ROUNDDOWN(E458-0.1,1)&lt;InputFiled!$F$3*100,InputFiled!$F$3*100,ROUNDDOWN(E458-0.1,1))</f>
        <v>50</v>
      </c>
      <c r="F459">
        <f t="shared" si="29"/>
        <v>16549.62222222222</v>
      </c>
      <c r="G459" s="1">
        <f>IF(F459/$F$4&gt;InputFiled!$D$3,InputFiled!$D$3,F459/$F$4)</f>
        <v>1.5542340409546627</v>
      </c>
      <c r="L459" s="1">
        <f>IF((C459/100)&lt;InputFiled!$E$3,IF(E459/100&gt;InputFiled!$F$3,IF(F459/$F$4&gt;InputFiled!$D$3,0,IF(G459=InputFiled!$D$3,0,G459-D459)),0),0)</f>
        <v>0</v>
      </c>
    </row>
    <row r="460" spans="1:12">
      <c r="A460">
        <f t="shared" si="30"/>
        <v>7062</v>
      </c>
      <c r="B460">
        <f t="shared" si="31"/>
        <v>32991.311111111114</v>
      </c>
      <c r="C460" s="11">
        <f>IF(IF($I$3&lt;&gt;1,IF($I$3&gt;A460,IF((A460/$I$3)*100&gt;100,100,(A460/$I$3)*100),100),0)&gt;InputFiled!$E$3*100,InputFiled!$E$3*100,IF($I$3&lt;&gt;1,IF($I$3&gt;A460,IF((A460/$I$3)*100&gt;100,100,(A460/$I$3)*100),100),0))</f>
        <v>57.847313237221499</v>
      </c>
      <c r="D460" s="1">
        <f t="shared" si="28"/>
        <v>3.0983316776719461</v>
      </c>
      <c r="E460">
        <f>IF(ROUNDDOWN(E459-0.1,1)&lt;InputFiled!$F$3*100,InputFiled!$F$3*100,ROUNDDOWN(E459-0.1,1))</f>
        <v>50</v>
      </c>
      <c r="F460">
        <f t="shared" si="29"/>
        <v>16549.62222222222</v>
      </c>
      <c r="G460" s="1">
        <f>IF(F460/$F$4&gt;InputFiled!$D$3,InputFiled!$D$3,F460/$F$4)</f>
        <v>1.5542340409546627</v>
      </c>
      <c r="L460" s="1">
        <f>IF((C460/100)&lt;InputFiled!$E$3,IF(E460/100&gt;InputFiled!$F$3,IF(F460/$F$4&gt;InputFiled!$D$3,0,IF(G460=InputFiled!$D$3,0,G460-D460)),0),0)</f>
        <v>0</v>
      </c>
    </row>
    <row r="461" spans="1:12">
      <c r="A461">
        <f t="shared" si="30"/>
        <v>7076</v>
      </c>
      <c r="B461">
        <f t="shared" si="31"/>
        <v>33040.311111111107</v>
      </c>
      <c r="C461" s="11">
        <f>IF(IF($I$3&lt;&gt;1,IF($I$3&gt;A461,IF((A461/$I$3)*100&gt;100,100,(A461/$I$3)*100),100),0)&gt;InputFiled!$E$3*100,InputFiled!$E$3*100,IF($I$3&lt;&gt;1,IF($I$3&gt;A461,IF((A461/$I$3)*100&gt;100,100,(A461/$I$3)*100),100),0))</f>
        <v>57.961992136304062</v>
      </c>
      <c r="D461" s="1">
        <f t="shared" si="28"/>
        <v>3.1029334424122013</v>
      </c>
      <c r="E461">
        <f>IF(ROUNDDOWN(E460-0.1,1)&lt;InputFiled!$F$3*100,InputFiled!$F$3*100,ROUNDDOWN(E460-0.1,1))</f>
        <v>50</v>
      </c>
      <c r="F461">
        <f t="shared" si="29"/>
        <v>16549.62222222222</v>
      </c>
      <c r="G461" s="1">
        <f>IF(F461/$F$4&gt;InputFiled!$D$3,InputFiled!$D$3,F461/$F$4)</f>
        <v>1.5542340409546627</v>
      </c>
      <c r="L461" s="1">
        <f>IF((C461/100)&lt;InputFiled!$E$3,IF(E461/100&gt;InputFiled!$F$3,IF(F461/$F$4&gt;InputFiled!$D$3,0,IF(G461=InputFiled!$D$3,0,G461-D461)),0),0)</f>
        <v>0</v>
      </c>
    </row>
    <row r="462" spans="1:12">
      <c r="A462">
        <f t="shared" si="30"/>
        <v>7090</v>
      </c>
      <c r="B462">
        <f t="shared" si="31"/>
        <v>33089.311111111107</v>
      </c>
      <c r="C462" s="11">
        <f>IF(IF($I$3&lt;&gt;1,IF($I$3&gt;A462,IF((A462/$I$3)*100&gt;100,100,(A462/$I$3)*100),100),0)&gt;InputFiled!$E$3*100,InputFiled!$E$3*100,IF($I$3&lt;&gt;1,IF($I$3&gt;A462,IF((A462/$I$3)*100&gt;100,100,(A462/$I$3)*100),100),0))</f>
        <v>58.076671035386632</v>
      </c>
      <c r="D462" s="1">
        <f t="shared" si="28"/>
        <v>3.1075352071524573</v>
      </c>
      <c r="E462">
        <f>IF(ROUNDDOWN(E461-0.1,1)&lt;InputFiled!$F$3*100,InputFiled!$F$3*100,ROUNDDOWN(E461-0.1,1))</f>
        <v>50</v>
      </c>
      <c r="F462">
        <f t="shared" si="29"/>
        <v>16549.62222222222</v>
      </c>
      <c r="G462" s="1">
        <f>IF(F462/$F$4&gt;InputFiled!$D$3,InputFiled!$D$3,F462/$F$4)</f>
        <v>1.5542340409546627</v>
      </c>
      <c r="L462" s="1">
        <f>IF((C462/100)&lt;InputFiled!$E$3,IF(E462/100&gt;InputFiled!$F$3,IF(F462/$F$4&gt;InputFiled!$D$3,0,IF(G462=InputFiled!$D$3,0,G462-D462)),0),0)</f>
        <v>0</v>
      </c>
    </row>
    <row r="463" spans="1:12">
      <c r="A463">
        <f t="shared" si="30"/>
        <v>7104</v>
      </c>
      <c r="B463">
        <f t="shared" si="31"/>
        <v>33138.311111111114</v>
      </c>
      <c r="C463" s="11">
        <f>IF(IF($I$3&lt;&gt;1,IF($I$3&gt;A463,IF((A463/$I$3)*100&gt;100,100,(A463/$I$3)*100),100),0)&gt;InputFiled!$E$3*100,InputFiled!$E$3*100,IF($I$3&lt;&gt;1,IF($I$3&gt;A463,IF((A463/$I$3)*100&gt;100,100,(A463/$I$3)*100),100),0))</f>
        <v>58.191349934469208</v>
      </c>
      <c r="D463" s="1">
        <f t="shared" si="28"/>
        <v>3.1121369718927139</v>
      </c>
      <c r="E463">
        <f>IF(ROUNDDOWN(E462-0.1,1)&lt;InputFiled!$F$3*100,InputFiled!$F$3*100,ROUNDDOWN(E462-0.1,1))</f>
        <v>50</v>
      </c>
      <c r="F463">
        <f t="shared" si="29"/>
        <v>16549.62222222222</v>
      </c>
      <c r="G463" s="1">
        <f>IF(F463/$F$4&gt;InputFiled!$D$3,InputFiled!$D$3,F463/$F$4)</f>
        <v>1.5542340409546627</v>
      </c>
      <c r="L463" s="1">
        <f>IF((C463/100)&lt;InputFiled!$E$3,IF(E463/100&gt;InputFiled!$F$3,IF(F463/$F$4&gt;InputFiled!$D$3,0,IF(G463=InputFiled!$D$3,0,G463-D463)),0),0)</f>
        <v>0</v>
      </c>
    </row>
    <row r="464" spans="1:12">
      <c r="A464">
        <f t="shared" si="30"/>
        <v>7118</v>
      </c>
      <c r="B464">
        <f t="shared" si="31"/>
        <v>33187.311111111107</v>
      </c>
      <c r="C464" s="11">
        <f>IF(IF($I$3&lt;&gt;1,IF($I$3&gt;A464,IF((A464/$I$3)*100&gt;100,100,(A464/$I$3)*100),100),0)&gt;InputFiled!$E$3*100,InputFiled!$E$3*100,IF($I$3&lt;&gt;1,IF($I$3&gt;A464,IF((A464/$I$3)*100&gt;100,100,(A464/$I$3)*100),100),0))</f>
        <v>58.306028833551771</v>
      </c>
      <c r="D464" s="1">
        <f t="shared" si="28"/>
        <v>3.1167387366329691</v>
      </c>
      <c r="E464">
        <f>IF(ROUNDDOWN(E463-0.1,1)&lt;InputFiled!$F$3*100,InputFiled!$F$3*100,ROUNDDOWN(E463-0.1,1))</f>
        <v>50</v>
      </c>
      <c r="F464">
        <f t="shared" si="29"/>
        <v>16549.62222222222</v>
      </c>
      <c r="G464" s="1">
        <f>IF(F464/$F$4&gt;InputFiled!$D$3,InputFiled!$D$3,F464/$F$4)</f>
        <v>1.5542340409546627</v>
      </c>
      <c r="L464" s="1">
        <f>IF((C464/100)&lt;InputFiled!$E$3,IF(E464/100&gt;InputFiled!$F$3,IF(F464/$F$4&gt;InputFiled!$D$3,0,IF(G464=InputFiled!$D$3,0,G464-D464)),0),0)</f>
        <v>0</v>
      </c>
    </row>
    <row r="465" spans="1:12">
      <c r="A465">
        <f t="shared" si="30"/>
        <v>7132</v>
      </c>
      <c r="B465">
        <f t="shared" si="31"/>
        <v>33236.311111111107</v>
      </c>
      <c r="C465" s="11">
        <f>IF(IF($I$3&lt;&gt;1,IF($I$3&gt;A465,IF((A465/$I$3)*100&gt;100,100,(A465/$I$3)*100),100),0)&gt;InputFiled!$E$3*100,InputFiled!$E$3*100,IF($I$3&lt;&gt;1,IF($I$3&gt;A465,IF((A465/$I$3)*100&gt;100,100,(A465/$I$3)*100),100),0))</f>
        <v>58.420707732634334</v>
      </c>
      <c r="D465" s="1">
        <f t="shared" si="28"/>
        <v>3.1213405013732252</v>
      </c>
      <c r="E465">
        <f>IF(ROUNDDOWN(E464-0.1,1)&lt;InputFiled!$F$3*100,InputFiled!$F$3*100,ROUNDDOWN(E464-0.1,1))</f>
        <v>50</v>
      </c>
      <c r="F465">
        <f t="shared" si="29"/>
        <v>16549.62222222222</v>
      </c>
      <c r="G465" s="1">
        <f>IF(F465/$F$4&gt;InputFiled!$D$3,InputFiled!$D$3,F465/$F$4)</f>
        <v>1.5542340409546627</v>
      </c>
      <c r="L465" s="1">
        <f>IF((C465/100)&lt;InputFiled!$E$3,IF(E465/100&gt;InputFiled!$F$3,IF(F465/$F$4&gt;InputFiled!$D$3,0,IF(G465=InputFiled!$D$3,0,G465-D465)),0),0)</f>
        <v>0</v>
      </c>
    </row>
    <row r="466" spans="1:12">
      <c r="A466">
        <f t="shared" si="30"/>
        <v>7146</v>
      </c>
      <c r="B466">
        <f t="shared" si="31"/>
        <v>33285.311111111107</v>
      </c>
      <c r="C466" s="11">
        <f>IF(IF($I$3&lt;&gt;1,IF($I$3&gt;A466,IF((A466/$I$3)*100&gt;100,100,(A466/$I$3)*100),100),0)&gt;InputFiled!$E$3*100,InputFiled!$E$3*100,IF($I$3&lt;&gt;1,IF($I$3&gt;A466,IF((A466/$I$3)*100&gt;100,100,(A466/$I$3)*100),100),0))</f>
        <v>58.535386631716911</v>
      </c>
      <c r="D466" s="1">
        <f t="shared" si="28"/>
        <v>3.1259422661134808</v>
      </c>
      <c r="E466">
        <f>IF(ROUNDDOWN(E465-0.1,1)&lt;InputFiled!$F$3*100,InputFiled!$F$3*100,ROUNDDOWN(E465-0.1,1))</f>
        <v>50</v>
      </c>
      <c r="F466">
        <f t="shared" si="29"/>
        <v>16549.62222222222</v>
      </c>
      <c r="G466" s="1">
        <f>IF(F466/$F$4&gt;InputFiled!$D$3,InputFiled!$D$3,F466/$F$4)</f>
        <v>1.5542340409546627</v>
      </c>
      <c r="L466" s="1">
        <f>IF((C466/100)&lt;InputFiled!$E$3,IF(E466/100&gt;InputFiled!$F$3,IF(F466/$F$4&gt;InputFiled!$D$3,0,IF(G466=InputFiled!$D$3,0,G466-D466)),0),0)</f>
        <v>0</v>
      </c>
    </row>
    <row r="467" spans="1:12">
      <c r="A467">
        <f t="shared" si="30"/>
        <v>7160</v>
      </c>
      <c r="B467">
        <f t="shared" si="31"/>
        <v>33334.311111111114</v>
      </c>
      <c r="C467" s="11">
        <f>IF(IF($I$3&lt;&gt;1,IF($I$3&gt;A467,IF((A467/$I$3)*100&gt;100,100,(A467/$I$3)*100),100),0)&gt;InputFiled!$E$3*100,InputFiled!$E$3*100,IF($I$3&lt;&gt;1,IF($I$3&gt;A467,IF((A467/$I$3)*100&gt;100,100,(A467/$I$3)*100),100),0))</f>
        <v>58.65006553079948</v>
      </c>
      <c r="D467" s="1">
        <f t="shared" si="28"/>
        <v>3.1305440308537378</v>
      </c>
      <c r="E467">
        <f>IF(ROUNDDOWN(E466-0.1,1)&lt;InputFiled!$F$3*100,InputFiled!$F$3*100,ROUNDDOWN(E466-0.1,1))</f>
        <v>50</v>
      </c>
      <c r="F467">
        <f t="shared" si="29"/>
        <v>16549.62222222222</v>
      </c>
      <c r="G467" s="1">
        <f>IF(F467/$F$4&gt;InputFiled!$D$3,InputFiled!$D$3,F467/$F$4)</f>
        <v>1.5542340409546627</v>
      </c>
      <c r="L467" s="1">
        <f>IF((C467/100)&lt;InputFiled!$E$3,IF(E467/100&gt;InputFiled!$F$3,IF(F467/$F$4&gt;InputFiled!$D$3,0,IF(G467=InputFiled!$D$3,0,G467-D467)),0),0)</f>
        <v>0</v>
      </c>
    </row>
    <row r="468" spans="1:12">
      <c r="A468">
        <f t="shared" si="30"/>
        <v>7174</v>
      </c>
      <c r="B468">
        <f t="shared" si="31"/>
        <v>33383.311111111107</v>
      </c>
      <c r="C468" s="11">
        <f>IF(IF($I$3&lt;&gt;1,IF($I$3&gt;A468,IF((A468/$I$3)*100&gt;100,100,(A468/$I$3)*100),100),0)&gt;InputFiled!$E$3*100,InputFiled!$E$3*100,IF($I$3&lt;&gt;1,IF($I$3&gt;A468,IF((A468/$I$3)*100&gt;100,100,(A468/$I$3)*100),100),0))</f>
        <v>58.764744429882043</v>
      </c>
      <c r="D468" s="1">
        <f t="shared" si="28"/>
        <v>3.135145795593993</v>
      </c>
      <c r="E468">
        <f>IF(ROUNDDOWN(E467-0.1,1)&lt;InputFiled!$F$3*100,InputFiled!$F$3*100,ROUNDDOWN(E467-0.1,1))</f>
        <v>50</v>
      </c>
      <c r="F468">
        <f t="shared" si="29"/>
        <v>16549.62222222222</v>
      </c>
      <c r="G468" s="1">
        <f>IF(F468/$F$4&gt;InputFiled!$D$3,InputFiled!$D$3,F468/$F$4)</f>
        <v>1.5542340409546627</v>
      </c>
      <c r="L468" s="1">
        <f>IF((C468/100)&lt;InputFiled!$E$3,IF(E468/100&gt;InputFiled!$F$3,IF(F468/$F$4&gt;InputFiled!$D$3,0,IF(G468=InputFiled!$D$3,0,G468-D468)),0),0)</f>
        <v>0</v>
      </c>
    </row>
    <row r="469" spans="1:12">
      <c r="A469">
        <f t="shared" si="30"/>
        <v>7188</v>
      </c>
      <c r="B469">
        <f t="shared" si="31"/>
        <v>33432.311111111107</v>
      </c>
      <c r="C469" s="11">
        <f>IF(IF($I$3&lt;&gt;1,IF($I$3&gt;A469,IF((A469/$I$3)*100&gt;100,100,(A469/$I$3)*100),100),0)&gt;InputFiled!$E$3*100,InputFiled!$E$3*100,IF($I$3&lt;&gt;1,IF($I$3&gt;A469,IF((A469/$I$3)*100&gt;100,100,(A469/$I$3)*100),100),0))</f>
        <v>58.879423328964606</v>
      </c>
      <c r="D469" s="1">
        <f t="shared" si="28"/>
        <v>3.1397475603342486</v>
      </c>
      <c r="E469">
        <f>IF(ROUNDDOWN(E468-0.1,1)&lt;InputFiled!$F$3*100,InputFiled!$F$3*100,ROUNDDOWN(E468-0.1,1))</f>
        <v>50</v>
      </c>
      <c r="F469">
        <f t="shared" si="29"/>
        <v>16549.62222222222</v>
      </c>
      <c r="G469" s="1">
        <f>IF(F469/$F$4&gt;InputFiled!$D$3,InputFiled!$D$3,F469/$F$4)</f>
        <v>1.5542340409546627</v>
      </c>
      <c r="L469" s="1">
        <f>IF((C469/100)&lt;InputFiled!$E$3,IF(E469/100&gt;InputFiled!$F$3,IF(F469/$F$4&gt;InputFiled!$D$3,0,IF(G469=InputFiled!$D$3,0,G469-D469)),0),0)</f>
        <v>0</v>
      </c>
    </row>
    <row r="470" spans="1:12">
      <c r="A470">
        <f t="shared" si="30"/>
        <v>7202</v>
      </c>
      <c r="B470">
        <f t="shared" si="31"/>
        <v>33481.311111111107</v>
      </c>
      <c r="C470" s="11">
        <f>IF(IF($I$3&lt;&gt;1,IF($I$3&gt;A470,IF((A470/$I$3)*100&gt;100,100,(A470/$I$3)*100),100),0)&gt;InputFiled!$E$3*100,InputFiled!$E$3*100,IF($I$3&lt;&gt;1,IF($I$3&gt;A470,IF((A470/$I$3)*100&gt;100,100,(A470/$I$3)*100),100),0))</f>
        <v>58.994102228047183</v>
      </c>
      <c r="D470" s="1">
        <f t="shared" si="28"/>
        <v>3.1443493250745047</v>
      </c>
      <c r="E470">
        <f>IF(ROUNDDOWN(E469-0.1,1)&lt;InputFiled!$F$3*100,InputFiled!$F$3*100,ROUNDDOWN(E469-0.1,1))</f>
        <v>50</v>
      </c>
      <c r="F470">
        <f t="shared" si="29"/>
        <v>16549.62222222222</v>
      </c>
      <c r="G470" s="1">
        <f>IF(F470/$F$4&gt;InputFiled!$D$3,InputFiled!$D$3,F470/$F$4)</f>
        <v>1.5542340409546627</v>
      </c>
      <c r="L470" s="1">
        <f>IF((C470/100)&lt;InputFiled!$E$3,IF(E470/100&gt;InputFiled!$F$3,IF(F470/$F$4&gt;InputFiled!$D$3,0,IF(G470=InputFiled!$D$3,0,G470-D470)),0),0)</f>
        <v>0</v>
      </c>
    </row>
    <row r="471" spans="1:12">
      <c r="A471">
        <f t="shared" si="30"/>
        <v>7216</v>
      </c>
      <c r="B471">
        <f t="shared" si="31"/>
        <v>33530.311111111107</v>
      </c>
      <c r="C471" s="11">
        <f>IF(IF($I$3&lt;&gt;1,IF($I$3&gt;A471,IF((A471/$I$3)*100&gt;100,100,(A471/$I$3)*100),100),0)&gt;InputFiled!$E$3*100,InputFiled!$E$3*100,IF($I$3&lt;&gt;1,IF($I$3&gt;A471,IF((A471/$I$3)*100&gt;100,100,(A471/$I$3)*100),100),0))</f>
        <v>59.108781127129753</v>
      </c>
      <c r="D471" s="1">
        <f t="shared" si="28"/>
        <v>3.1489510898147608</v>
      </c>
      <c r="E471">
        <f>IF(ROUNDDOWN(E470-0.1,1)&lt;InputFiled!$F$3*100,InputFiled!$F$3*100,ROUNDDOWN(E470-0.1,1))</f>
        <v>50</v>
      </c>
      <c r="F471">
        <f t="shared" si="29"/>
        <v>16549.62222222222</v>
      </c>
      <c r="G471" s="1">
        <f>IF(F471/$F$4&gt;InputFiled!$D$3,InputFiled!$D$3,F471/$F$4)</f>
        <v>1.5542340409546627</v>
      </c>
      <c r="L471" s="1">
        <f>IF((C471/100)&lt;InputFiled!$E$3,IF(E471/100&gt;InputFiled!$F$3,IF(F471/$F$4&gt;InputFiled!$D$3,0,IF(G471=InputFiled!$D$3,0,G471-D471)),0),0)</f>
        <v>0</v>
      </c>
    </row>
    <row r="472" spans="1:12">
      <c r="A472">
        <f t="shared" si="30"/>
        <v>7230</v>
      </c>
      <c r="B472">
        <f t="shared" si="31"/>
        <v>33579.311111111107</v>
      </c>
      <c r="C472" s="11">
        <f>IF(IF($I$3&lt;&gt;1,IF($I$3&gt;A472,IF((A472/$I$3)*100&gt;100,100,(A472/$I$3)*100),100),0)&gt;InputFiled!$E$3*100,InputFiled!$E$3*100,IF($I$3&lt;&gt;1,IF($I$3&gt;A472,IF((A472/$I$3)*100&gt;100,100,(A472/$I$3)*100),100),0))</f>
        <v>59.223460026212315</v>
      </c>
      <c r="D472" s="1">
        <f t="shared" si="28"/>
        <v>3.1535528545550164</v>
      </c>
      <c r="E472">
        <f>IF(ROUNDDOWN(E471-0.1,1)&lt;InputFiled!$F$3*100,InputFiled!$F$3*100,ROUNDDOWN(E471-0.1,1))</f>
        <v>50</v>
      </c>
      <c r="F472">
        <f t="shared" si="29"/>
        <v>16549.62222222222</v>
      </c>
      <c r="G472" s="1">
        <f>IF(F472/$F$4&gt;InputFiled!$D$3,InputFiled!$D$3,F472/$F$4)</f>
        <v>1.5542340409546627</v>
      </c>
      <c r="L472" s="1">
        <f>IF((C472/100)&lt;InputFiled!$E$3,IF(E472/100&gt;InputFiled!$F$3,IF(F472/$F$4&gt;InputFiled!$D$3,0,IF(G472=InputFiled!$D$3,0,G472-D472)),0),0)</f>
        <v>0</v>
      </c>
    </row>
    <row r="473" spans="1:12">
      <c r="A473">
        <f t="shared" si="30"/>
        <v>7244</v>
      </c>
      <c r="B473">
        <f t="shared" si="31"/>
        <v>33628.311111111107</v>
      </c>
      <c r="C473" s="11">
        <f>IF(IF($I$3&lt;&gt;1,IF($I$3&gt;A473,IF((A473/$I$3)*100&gt;100,100,(A473/$I$3)*100),100),0)&gt;InputFiled!$E$3*100,InputFiled!$E$3*100,IF($I$3&lt;&gt;1,IF($I$3&gt;A473,IF((A473/$I$3)*100&gt;100,100,(A473/$I$3)*100),100),0))</f>
        <v>59.338138925294892</v>
      </c>
      <c r="D473" s="1">
        <f t="shared" si="28"/>
        <v>3.1581546192952725</v>
      </c>
      <c r="E473">
        <f>IF(ROUNDDOWN(E472-0.1,1)&lt;InputFiled!$F$3*100,InputFiled!$F$3*100,ROUNDDOWN(E472-0.1,1))</f>
        <v>50</v>
      </c>
      <c r="F473">
        <f t="shared" si="29"/>
        <v>16549.62222222222</v>
      </c>
      <c r="G473" s="1">
        <f>IF(F473/$F$4&gt;InputFiled!$D$3,InputFiled!$D$3,F473/$F$4)</f>
        <v>1.5542340409546627</v>
      </c>
      <c r="L473" s="1">
        <f>IF((C473/100)&lt;InputFiled!$E$3,IF(E473/100&gt;InputFiled!$F$3,IF(F473/$F$4&gt;InputFiled!$D$3,0,IF(G473=InputFiled!$D$3,0,G473-D473)),0),0)</f>
        <v>0</v>
      </c>
    </row>
    <row r="474" spans="1:12">
      <c r="A474">
        <f t="shared" si="30"/>
        <v>7258</v>
      </c>
      <c r="B474">
        <f t="shared" si="31"/>
        <v>33677.311111111107</v>
      </c>
      <c r="C474" s="11">
        <f>IF(IF($I$3&lt;&gt;1,IF($I$3&gt;A474,IF((A474/$I$3)*100&gt;100,100,(A474/$I$3)*100),100),0)&gt;InputFiled!$E$3*100,InputFiled!$E$3*100,IF($I$3&lt;&gt;1,IF($I$3&gt;A474,IF((A474/$I$3)*100&gt;100,100,(A474/$I$3)*100),100),0))</f>
        <v>59.452817824377455</v>
      </c>
      <c r="D474" s="1">
        <f t="shared" si="28"/>
        <v>3.1627563840355286</v>
      </c>
      <c r="E474">
        <f>IF(ROUNDDOWN(E473-0.1,1)&lt;InputFiled!$F$3*100,InputFiled!$F$3*100,ROUNDDOWN(E473-0.1,1))</f>
        <v>50</v>
      </c>
      <c r="F474">
        <f t="shared" si="29"/>
        <v>16549.62222222222</v>
      </c>
      <c r="G474" s="1">
        <f>IF(F474/$F$4&gt;InputFiled!$D$3,InputFiled!$D$3,F474/$F$4)</f>
        <v>1.5542340409546627</v>
      </c>
      <c r="L474" s="1">
        <f>IF((C474/100)&lt;InputFiled!$E$3,IF(E474/100&gt;InputFiled!$F$3,IF(F474/$F$4&gt;InputFiled!$D$3,0,IF(G474=InputFiled!$D$3,0,G474-D474)),0),0)</f>
        <v>0</v>
      </c>
    </row>
    <row r="475" spans="1:12">
      <c r="A475">
        <f t="shared" si="30"/>
        <v>7272</v>
      </c>
      <c r="B475">
        <f t="shared" si="31"/>
        <v>33726.311111111107</v>
      </c>
      <c r="C475" s="11">
        <f>IF(IF($I$3&lt;&gt;1,IF($I$3&gt;A475,IF((A475/$I$3)*100&gt;100,100,(A475/$I$3)*100),100),0)&gt;InputFiled!$E$3*100,InputFiled!$E$3*100,IF($I$3&lt;&gt;1,IF($I$3&gt;A475,IF((A475/$I$3)*100&gt;100,100,(A475/$I$3)*100),100),0))</f>
        <v>59.567496723460025</v>
      </c>
      <c r="D475" s="1">
        <f t="shared" si="28"/>
        <v>3.1673581487757843</v>
      </c>
      <c r="E475">
        <f>IF(ROUNDDOWN(E474-0.1,1)&lt;InputFiled!$F$3*100,InputFiled!$F$3*100,ROUNDDOWN(E474-0.1,1))</f>
        <v>50</v>
      </c>
      <c r="F475">
        <f t="shared" si="29"/>
        <v>16549.62222222222</v>
      </c>
      <c r="G475" s="1">
        <f>IF(F475/$F$4&gt;InputFiled!$D$3,InputFiled!$D$3,F475/$F$4)</f>
        <v>1.5542340409546627</v>
      </c>
      <c r="L475" s="1">
        <f>IF((C475/100)&lt;InputFiled!$E$3,IF(E475/100&gt;InputFiled!$F$3,IF(F475/$F$4&gt;InputFiled!$D$3,0,IF(G475=InputFiled!$D$3,0,G475-D475)),0),0)</f>
        <v>0</v>
      </c>
    </row>
    <row r="476" spans="1:12">
      <c r="A476">
        <f t="shared" si="30"/>
        <v>7286</v>
      </c>
      <c r="B476">
        <f t="shared" si="31"/>
        <v>33775.311111111114</v>
      </c>
      <c r="C476" s="11">
        <f>IF(IF($I$3&lt;&gt;1,IF($I$3&gt;A476,IF((A476/$I$3)*100&gt;100,100,(A476/$I$3)*100),100),0)&gt;InputFiled!$E$3*100,InputFiled!$E$3*100,IF($I$3&lt;&gt;1,IF($I$3&gt;A476,IF((A476/$I$3)*100&gt;100,100,(A476/$I$3)*100),100),0))</f>
        <v>59.682175622542601</v>
      </c>
      <c r="D476" s="1">
        <f t="shared" si="28"/>
        <v>3.1719599135160412</v>
      </c>
      <c r="E476">
        <f>IF(ROUNDDOWN(E475-0.1,1)&lt;InputFiled!$F$3*100,InputFiled!$F$3*100,ROUNDDOWN(E475-0.1,1))</f>
        <v>50</v>
      </c>
      <c r="F476">
        <f t="shared" si="29"/>
        <v>16549.62222222222</v>
      </c>
      <c r="G476" s="1">
        <f>IF(F476/$F$4&gt;InputFiled!$D$3,InputFiled!$D$3,F476/$F$4)</f>
        <v>1.5542340409546627</v>
      </c>
      <c r="L476" s="1">
        <f>IF((C476/100)&lt;InputFiled!$E$3,IF(E476/100&gt;InputFiled!$F$3,IF(F476/$F$4&gt;InputFiled!$D$3,0,IF(G476=InputFiled!$D$3,0,G476-D476)),0),0)</f>
        <v>0</v>
      </c>
    </row>
    <row r="477" spans="1:12">
      <c r="A477">
        <f t="shared" si="30"/>
        <v>7300</v>
      </c>
      <c r="B477">
        <f t="shared" si="31"/>
        <v>33824.311111111107</v>
      </c>
      <c r="C477" s="11">
        <f>IF(IF($I$3&lt;&gt;1,IF($I$3&gt;A477,IF((A477/$I$3)*100&gt;100,100,(A477/$I$3)*100),100),0)&gt;InputFiled!$E$3*100,InputFiled!$E$3*100,IF($I$3&lt;&gt;1,IF($I$3&gt;A477,IF((A477/$I$3)*100&gt;100,100,(A477/$I$3)*100),100),0))</f>
        <v>59.796854521625164</v>
      </c>
      <c r="D477" s="1">
        <f t="shared" si="28"/>
        <v>3.1765616782562964</v>
      </c>
      <c r="E477">
        <f>IF(ROUNDDOWN(E476-0.1,1)&lt;InputFiled!$F$3*100,InputFiled!$F$3*100,ROUNDDOWN(E476-0.1,1))</f>
        <v>50</v>
      </c>
      <c r="F477">
        <f t="shared" si="29"/>
        <v>16549.62222222222</v>
      </c>
      <c r="G477" s="1">
        <f>IF(F477/$F$4&gt;InputFiled!$D$3,InputFiled!$D$3,F477/$F$4)</f>
        <v>1.5542340409546627</v>
      </c>
      <c r="L477" s="1">
        <f>IF((C477/100)&lt;InputFiled!$E$3,IF(E477/100&gt;InputFiled!$F$3,IF(F477/$F$4&gt;InputFiled!$D$3,0,IF(G477=InputFiled!$D$3,0,G477-D477)),0),0)</f>
        <v>0</v>
      </c>
    </row>
    <row r="478" spans="1:12">
      <c r="A478">
        <f t="shared" si="30"/>
        <v>7314</v>
      </c>
      <c r="B478">
        <f t="shared" si="31"/>
        <v>33873.311111111107</v>
      </c>
      <c r="C478" s="11">
        <f>IF(IF($I$3&lt;&gt;1,IF($I$3&gt;A478,IF((A478/$I$3)*100&gt;100,100,(A478/$I$3)*100),100),0)&gt;InputFiled!$E$3*100,InputFiled!$E$3*100,IF($I$3&lt;&gt;1,IF($I$3&gt;A478,IF((A478/$I$3)*100&gt;100,100,(A478/$I$3)*100),100),0))</f>
        <v>59.911533420707727</v>
      </c>
      <c r="D478" s="1">
        <f t="shared" si="28"/>
        <v>3.1811634429965521</v>
      </c>
      <c r="E478">
        <f>IF(ROUNDDOWN(E477-0.1,1)&lt;InputFiled!$F$3*100,InputFiled!$F$3*100,ROUNDDOWN(E477-0.1,1))</f>
        <v>50</v>
      </c>
      <c r="F478">
        <f t="shared" si="29"/>
        <v>16549.62222222222</v>
      </c>
      <c r="G478" s="1">
        <f>IF(F478/$F$4&gt;InputFiled!$D$3,InputFiled!$D$3,F478/$F$4)</f>
        <v>1.5542340409546627</v>
      </c>
      <c r="L478" s="1">
        <f>IF((C478/100)&lt;InputFiled!$E$3,IF(E478/100&gt;InputFiled!$F$3,IF(F478/$F$4&gt;InputFiled!$D$3,0,IF(G478=InputFiled!$D$3,0,G478-D478)),0),0)</f>
        <v>0</v>
      </c>
    </row>
    <row r="479" spans="1:12">
      <c r="A479">
        <f t="shared" si="30"/>
        <v>7328</v>
      </c>
      <c r="B479">
        <f t="shared" si="31"/>
        <v>33922.311111111107</v>
      </c>
      <c r="C479" s="11">
        <f>IF(IF($I$3&lt;&gt;1,IF($I$3&gt;A479,IF((A479/$I$3)*100&gt;100,100,(A479/$I$3)*100),100),0)&gt;InputFiled!$E$3*100,InputFiled!$E$3*100,IF($I$3&lt;&gt;1,IF($I$3&gt;A479,IF((A479/$I$3)*100&gt;100,100,(A479/$I$3)*100),100),0))</f>
        <v>60.026212319790304</v>
      </c>
      <c r="D479" s="1">
        <f t="shared" si="28"/>
        <v>3.1857652077368082</v>
      </c>
      <c r="E479">
        <f>IF(ROUNDDOWN(E478-0.1,1)&lt;InputFiled!$F$3*100,InputFiled!$F$3*100,ROUNDDOWN(E478-0.1,1))</f>
        <v>50</v>
      </c>
      <c r="F479">
        <f t="shared" si="29"/>
        <v>16549.62222222222</v>
      </c>
      <c r="G479" s="1">
        <f>IF(F479/$F$4&gt;InputFiled!$D$3,InputFiled!$D$3,F479/$F$4)</f>
        <v>1.5542340409546627</v>
      </c>
      <c r="L479" s="1">
        <f>IF((C479/100)&lt;InputFiled!$E$3,IF(E479/100&gt;InputFiled!$F$3,IF(F479/$F$4&gt;InputFiled!$D$3,0,IF(G479=InputFiled!$D$3,0,G479-D479)),0),0)</f>
        <v>0</v>
      </c>
    </row>
    <row r="480" spans="1:12">
      <c r="A480">
        <f t="shared" si="30"/>
        <v>7342</v>
      </c>
      <c r="B480">
        <f t="shared" si="31"/>
        <v>33971.311111111107</v>
      </c>
      <c r="C480" s="11">
        <f>IF(IF($I$3&lt;&gt;1,IF($I$3&gt;A480,IF((A480/$I$3)*100&gt;100,100,(A480/$I$3)*100),100),0)&gt;InputFiled!$E$3*100,InputFiled!$E$3*100,IF($I$3&lt;&gt;1,IF($I$3&gt;A480,IF((A480/$I$3)*100&gt;100,100,(A480/$I$3)*100),100),0))</f>
        <v>60.140891218872873</v>
      </c>
      <c r="D480" s="1">
        <f t="shared" si="28"/>
        <v>3.1903669724770642</v>
      </c>
      <c r="E480">
        <f>IF(ROUNDDOWN(E479-0.1,1)&lt;InputFiled!$F$3*100,InputFiled!$F$3*100,ROUNDDOWN(E479-0.1,1))</f>
        <v>50</v>
      </c>
      <c r="F480">
        <f t="shared" si="29"/>
        <v>16549.62222222222</v>
      </c>
      <c r="G480" s="1">
        <f>IF(F480/$F$4&gt;InputFiled!$D$3,InputFiled!$D$3,F480/$F$4)</f>
        <v>1.5542340409546627</v>
      </c>
      <c r="L480" s="1">
        <f>IF((C480/100)&lt;InputFiled!$E$3,IF(E480/100&gt;InputFiled!$F$3,IF(F480/$F$4&gt;InputFiled!$D$3,0,IF(G480=InputFiled!$D$3,0,G480-D480)),0),0)</f>
        <v>0</v>
      </c>
    </row>
    <row r="481" spans="1:12">
      <c r="A481">
        <f t="shared" si="30"/>
        <v>7356</v>
      </c>
      <c r="B481">
        <f t="shared" si="31"/>
        <v>34020.311111111107</v>
      </c>
      <c r="C481" s="11">
        <f>IF(IF($I$3&lt;&gt;1,IF($I$3&gt;A481,IF((A481/$I$3)*100&gt;100,100,(A481/$I$3)*100),100),0)&gt;InputFiled!$E$3*100,InputFiled!$E$3*100,IF($I$3&lt;&gt;1,IF($I$3&gt;A481,IF((A481/$I$3)*100&gt;100,100,(A481/$I$3)*100),100),0))</f>
        <v>60.255570117955436</v>
      </c>
      <c r="D481" s="1">
        <f t="shared" si="28"/>
        <v>3.1949687372173203</v>
      </c>
      <c r="E481">
        <f>IF(ROUNDDOWN(E480-0.1,1)&lt;InputFiled!$F$3*100,InputFiled!$F$3*100,ROUNDDOWN(E480-0.1,1))</f>
        <v>50</v>
      </c>
      <c r="F481">
        <f t="shared" si="29"/>
        <v>16549.62222222222</v>
      </c>
      <c r="G481" s="1">
        <f>IF(F481/$F$4&gt;InputFiled!$D$3,InputFiled!$D$3,F481/$F$4)</f>
        <v>1.5542340409546627</v>
      </c>
      <c r="L481" s="1">
        <f>IF((C481/100)&lt;InputFiled!$E$3,IF(E481/100&gt;InputFiled!$F$3,IF(F481/$F$4&gt;InputFiled!$D$3,0,IF(G481=InputFiled!$D$3,0,G481-D481)),0),0)</f>
        <v>0</v>
      </c>
    </row>
    <row r="482" spans="1:12">
      <c r="A482">
        <f t="shared" si="30"/>
        <v>7370</v>
      </c>
      <c r="B482">
        <f t="shared" si="31"/>
        <v>34069.311111111107</v>
      </c>
      <c r="C482" s="11">
        <f>IF(IF($I$3&lt;&gt;1,IF($I$3&gt;A482,IF((A482/$I$3)*100&gt;100,100,(A482/$I$3)*100),100),0)&gt;InputFiled!$E$3*100,InputFiled!$E$3*100,IF($I$3&lt;&gt;1,IF($I$3&gt;A482,IF((A482/$I$3)*100&gt;100,100,(A482/$I$3)*100),100),0))</f>
        <v>60.370249017038006</v>
      </c>
      <c r="D482" s="1">
        <f t="shared" si="28"/>
        <v>3.199570501957576</v>
      </c>
      <c r="E482">
        <f>IF(ROUNDDOWN(E481-0.1,1)&lt;InputFiled!$F$3*100,InputFiled!$F$3*100,ROUNDDOWN(E481-0.1,1))</f>
        <v>50</v>
      </c>
      <c r="F482">
        <f t="shared" si="29"/>
        <v>16549.62222222222</v>
      </c>
      <c r="G482" s="1">
        <f>IF(F482/$F$4&gt;InputFiled!$D$3,InputFiled!$D$3,F482/$F$4)</f>
        <v>1.5542340409546627</v>
      </c>
      <c r="L482" s="1">
        <f>IF((C482/100)&lt;InputFiled!$E$3,IF(E482/100&gt;InputFiled!$F$3,IF(F482/$F$4&gt;InputFiled!$D$3,0,IF(G482=InputFiled!$D$3,0,G482-D482)),0),0)</f>
        <v>0</v>
      </c>
    </row>
    <row r="483" spans="1:12">
      <c r="A483">
        <f t="shared" si="30"/>
        <v>7384</v>
      </c>
      <c r="B483">
        <f t="shared" si="31"/>
        <v>34118.311111111107</v>
      </c>
      <c r="C483" s="11">
        <f>IF(IF($I$3&lt;&gt;1,IF($I$3&gt;A483,IF((A483/$I$3)*100&gt;100,100,(A483/$I$3)*100),100),0)&gt;InputFiled!$E$3*100,InputFiled!$E$3*100,IF($I$3&lt;&gt;1,IF($I$3&gt;A483,IF((A483/$I$3)*100&gt;100,100,(A483/$I$3)*100),100),0))</f>
        <v>60.484927916120576</v>
      </c>
      <c r="D483" s="1">
        <f t="shared" si="28"/>
        <v>3.2041722666978321</v>
      </c>
      <c r="E483">
        <f>IF(ROUNDDOWN(E482-0.1,1)&lt;InputFiled!$F$3*100,InputFiled!$F$3*100,ROUNDDOWN(E482-0.1,1))</f>
        <v>50</v>
      </c>
      <c r="F483">
        <f t="shared" si="29"/>
        <v>16549.62222222222</v>
      </c>
      <c r="G483" s="1">
        <f>IF(F483/$F$4&gt;InputFiled!$D$3,InputFiled!$D$3,F483/$F$4)</f>
        <v>1.5542340409546627</v>
      </c>
      <c r="L483" s="1">
        <f>IF((C483/100)&lt;InputFiled!$E$3,IF(E483/100&gt;InputFiled!$F$3,IF(F483/$F$4&gt;InputFiled!$D$3,0,IF(G483=InputFiled!$D$3,0,G483-D483)),0),0)</f>
        <v>0</v>
      </c>
    </row>
    <row r="484" spans="1:12">
      <c r="A484">
        <f t="shared" si="30"/>
        <v>7398</v>
      </c>
      <c r="B484">
        <f t="shared" si="31"/>
        <v>34167.311111111107</v>
      </c>
      <c r="C484" s="11">
        <f>IF(IF($I$3&lt;&gt;1,IF($I$3&gt;A484,IF((A484/$I$3)*100&gt;100,100,(A484/$I$3)*100),100),0)&gt;InputFiled!$E$3*100,InputFiled!$E$3*100,IF($I$3&lt;&gt;1,IF($I$3&gt;A484,IF((A484/$I$3)*100&gt;100,100,(A484/$I$3)*100),100),0))</f>
        <v>60.599606815203146</v>
      </c>
      <c r="D484" s="1">
        <f t="shared" si="28"/>
        <v>3.2087740314380881</v>
      </c>
      <c r="E484">
        <f>IF(ROUNDDOWN(E483-0.1,1)&lt;InputFiled!$F$3*100,InputFiled!$F$3*100,ROUNDDOWN(E483-0.1,1))</f>
        <v>50</v>
      </c>
      <c r="F484">
        <f t="shared" si="29"/>
        <v>16549.62222222222</v>
      </c>
      <c r="G484" s="1">
        <f>IF(F484/$F$4&gt;InputFiled!$D$3,InputFiled!$D$3,F484/$F$4)</f>
        <v>1.5542340409546627</v>
      </c>
      <c r="L484" s="1">
        <f>IF((C484/100)&lt;InputFiled!$E$3,IF(E484/100&gt;InputFiled!$F$3,IF(F484/$F$4&gt;InputFiled!$D$3,0,IF(G484=InputFiled!$D$3,0,G484-D484)),0),0)</f>
        <v>0</v>
      </c>
    </row>
    <row r="485" spans="1:12">
      <c r="A485">
        <f t="shared" si="30"/>
        <v>7412</v>
      </c>
      <c r="B485">
        <f t="shared" si="31"/>
        <v>34216.311111111107</v>
      </c>
      <c r="C485" s="11">
        <f>IF(IF($I$3&lt;&gt;1,IF($I$3&gt;A485,IF((A485/$I$3)*100&gt;100,100,(A485/$I$3)*100),100),0)&gt;InputFiled!$E$3*100,InputFiled!$E$3*100,IF($I$3&lt;&gt;1,IF($I$3&gt;A485,IF((A485/$I$3)*100&gt;100,100,(A485/$I$3)*100),100),0))</f>
        <v>60.714285714285708</v>
      </c>
      <c r="D485" s="1">
        <f t="shared" si="28"/>
        <v>3.2133757961783438</v>
      </c>
      <c r="E485">
        <f>IF(ROUNDDOWN(E484-0.1,1)&lt;InputFiled!$F$3*100,InputFiled!$F$3*100,ROUNDDOWN(E484-0.1,1))</f>
        <v>50</v>
      </c>
      <c r="F485">
        <f t="shared" si="29"/>
        <v>16549.62222222222</v>
      </c>
      <c r="G485" s="1">
        <f>IF(F485/$F$4&gt;InputFiled!$D$3,InputFiled!$D$3,F485/$F$4)</f>
        <v>1.5542340409546627</v>
      </c>
      <c r="L485" s="1">
        <f>IF((C485/100)&lt;InputFiled!$E$3,IF(E485/100&gt;InputFiled!$F$3,IF(F485/$F$4&gt;InputFiled!$D$3,0,IF(G485=InputFiled!$D$3,0,G485-D485)),0),0)</f>
        <v>0</v>
      </c>
    </row>
    <row r="486" spans="1:12">
      <c r="A486">
        <f t="shared" si="30"/>
        <v>7426</v>
      </c>
      <c r="B486">
        <f t="shared" si="31"/>
        <v>34265.311111111107</v>
      </c>
      <c r="C486" s="11">
        <f>IF(IF($I$3&lt;&gt;1,IF($I$3&gt;A486,IF((A486/$I$3)*100&gt;100,100,(A486/$I$3)*100),100),0)&gt;InputFiled!$E$3*100,InputFiled!$E$3*100,IF($I$3&lt;&gt;1,IF($I$3&gt;A486,IF((A486/$I$3)*100&gt;100,100,(A486/$I$3)*100),100),0))</f>
        <v>60.828964613368285</v>
      </c>
      <c r="D486" s="1">
        <f t="shared" si="28"/>
        <v>3.2179775609185999</v>
      </c>
      <c r="E486">
        <f>IF(ROUNDDOWN(E485-0.1,1)&lt;InputFiled!$F$3*100,InputFiled!$F$3*100,ROUNDDOWN(E485-0.1,1))</f>
        <v>50</v>
      </c>
      <c r="F486">
        <f t="shared" si="29"/>
        <v>16549.62222222222</v>
      </c>
      <c r="G486" s="1">
        <f>IF(F486/$F$4&gt;InputFiled!$D$3,InputFiled!$D$3,F486/$F$4)</f>
        <v>1.5542340409546627</v>
      </c>
      <c r="L486" s="1">
        <f>IF((C486/100)&lt;InputFiled!$E$3,IF(E486/100&gt;InputFiled!$F$3,IF(F486/$F$4&gt;InputFiled!$D$3,0,IF(G486=InputFiled!$D$3,0,G486-D486)),0),0)</f>
        <v>0</v>
      </c>
    </row>
    <row r="487" spans="1:12">
      <c r="A487">
        <f t="shared" si="30"/>
        <v>7440</v>
      </c>
      <c r="B487">
        <f t="shared" si="31"/>
        <v>34314.311111111107</v>
      </c>
      <c r="C487" s="11">
        <f>IF(IF($I$3&lt;&gt;1,IF($I$3&gt;A487,IF((A487/$I$3)*100&gt;100,100,(A487/$I$3)*100),100),0)&gt;InputFiled!$E$3*100,InputFiled!$E$3*100,IF($I$3&lt;&gt;1,IF($I$3&gt;A487,IF((A487/$I$3)*100&gt;100,100,(A487/$I$3)*100),100),0))</f>
        <v>60.943643512450848</v>
      </c>
      <c r="D487" s="1">
        <f t="shared" si="28"/>
        <v>3.222579325658856</v>
      </c>
      <c r="E487">
        <f>IF(ROUNDDOWN(E486-0.1,1)&lt;InputFiled!$F$3*100,InputFiled!$F$3*100,ROUNDDOWN(E486-0.1,1))</f>
        <v>50</v>
      </c>
      <c r="F487">
        <f t="shared" si="29"/>
        <v>16549.62222222222</v>
      </c>
      <c r="G487" s="1">
        <f>IF(F487/$F$4&gt;InputFiled!$D$3,InputFiled!$D$3,F487/$F$4)</f>
        <v>1.5542340409546627</v>
      </c>
      <c r="L487" s="1">
        <f>IF((C487/100)&lt;InputFiled!$E$3,IF(E487/100&gt;InputFiled!$F$3,IF(F487/$F$4&gt;InputFiled!$D$3,0,IF(G487=InputFiled!$D$3,0,G487-D487)),0),0)</f>
        <v>0</v>
      </c>
    </row>
    <row r="488" spans="1:12">
      <c r="A488">
        <f t="shared" si="30"/>
        <v>7454</v>
      </c>
      <c r="B488">
        <f t="shared" si="31"/>
        <v>34363.311111111107</v>
      </c>
      <c r="C488" s="11">
        <f>IF(IF($I$3&lt;&gt;1,IF($I$3&gt;A488,IF((A488/$I$3)*100&gt;100,100,(A488/$I$3)*100),100),0)&gt;InputFiled!$E$3*100,InputFiled!$E$3*100,IF($I$3&lt;&gt;1,IF($I$3&gt;A488,IF((A488/$I$3)*100&gt;100,100,(A488/$I$3)*100),100),0))</f>
        <v>61.058322411533418</v>
      </c>
      <c r="D488" s="1">
        <f t="shared" si="28"/>
        <v>3.2271810903991116</v>
      </c>
      <c r="E488">
        <f>IF(ROUNDDOWN(E487-0.1,1)&lt;InputFiled!$F$3*100,InputFiled!$F$3*100,ROUNDDOWN(E487-0.1,1))</f>
        <v>50</v>
      </c>
      <c r="F488">
        <f t="shared" si="29"/>
        <v>16549.62222222222</v>
      </c>
      <c r="G488" s="1">
        <f>IF(F488/$F$4&gt;InputFiled!$D$3,InputFiled!$D$3,F488/$F$4)</f>
        <v>1.5542340409546627</v>
      </c>
      <c r="L488" s="1">
        <f>IF((C488/100)&lt;InputFiled!$E$3,IF(E488/100&gt;InputFiled!$F$3,IF(F488/$F$4&gt;InputFiled!$D$3,0,IF(G488=InputFiled!$D$3,0,G488-D488)),0),0)</f>
        <v>0</v>
      </c>
    </row>
    <row r="489" spans="1:12">
      <c r="A489">
        <f t="shared" si="30"/>
        <v>7468</v>
      </c>
      <c r="B489">
        <f t="shared" si="31"/>
        <v>34412.311111111114</v>
      </c>
      <c r="C489" s="11">
        <f>IF(IF($I$3&lt;&gt;1,IF($I$3&gt;A489,IF((A489/$I$3)*100&gt;100,100,(A489/$I$3)*100),100),0)&gt;InputFiled!$E$3*100,InputFiled!$E$3*100,IF($I$3&lt;&gt;1,IF($I$3&gt;A489,IF((A489/$I$3)*100&gt;100,100,(A489/$I$3)*100),100),0))</f>
        <v>61.173001310615994</v>
      </c>
      <c r="D489" s="1">
        <f t="shared" si="28"/>
        <v>3.2317828551393686</v>
      </c>
      <c r="E489">
        <f>IF(ROUNDDOWN(E488-0.1,1)&lt;InputFiled!$F$3*100,InputFiled!$F$3*100,ROUNDDOWN(E488-0.1,1))</f>
        <v>50</v>
      </c>
      <c r="F489">
        <f t="shared" si="29"/>
        <v>16549.62222222222</v>
      </c>
      <c r="G489" s="1">
        <f>IF(F489/$F$4&gt;InputFiled!$D$3,InputFiled!$D$3,F489/$F$4)</f>
        <v>1.5542340409546627</v>
      </c>
      <c r="L489" s="1">
        <f>IF((C489/100)&lt;InputFiled!$E$3,IF(E489/100&gt;InputFiled!$F$3,IF(F489/$F$4&gt;InputFiled!$D$3,0,IF(G489=InputFiled!$D$3,0,G489-D489)),0),0)</f>
        <v>0</v>
      </c>
    </row>
    <row r="490" spans="1:12">
      <c r="A490">
        <f t="shared" si="30"/>
        <v>7482</v>
      </c>
      <c r="B490">
        <f t="shared" si="31"/>
        <v>34461.311111111107</v>
      </c>
      <c r="C490" s="11">
        <f>IF(IF($I$3&lt;&gt;1,IF($I$3&gt;A490,IF((A490/$I$3)*100&gt;100,100,(A490/$I$3)*100),100),0)&gt;InputFiled!$E$3*100,InputFiled!$E$3*100,IF($I$3&lt;&gt;1,IF($I$3&gt;A490,IF((A490/$I$3)*100&gt;100,100,(A490/$I$3)*100),100),0))</f>
        <v>61.287680209698557</v>
      </c>
      <c r="D490" s="1">
        <f t="shared" si="28"/>
        <v>3.2363846198796238</v>
      </c>
      <c r="E490">
        <f>IF(ROUNDDOWN(E489-0.1,1)&lt;InputFiled!$F$3*100,InputFiled!$F$3*100,ROUNDDOWN(E489-0.1,1))</f>
        <v>50</v>
      </c>
      <c r="F490">
        <f t="shared" si="29"/>
        <v>16549.62222222222</v>
      </c>
      <c r="G490" s="1">
        <f>IF(F490/$F$4&gt;InputFiled!$D$3,InputFiled!$D$3,F490/$F$4)</f>
        <v>1.5542340409546627</v>
      </c>
      <c r="L490" s="1">
        <f>IF((C490/100)&lt;InputFiled!$E$3,IF(E490/100&gt;InputFiled!$F$3,IF(F490/$F$4&gt;InputFiled!$D$3,0,IF(G490=InputFiled!$D$3,0,G490-D490)),0),0)</f>
        <v>0</v>
      </c>
    </row>
    <row r="491" spans="1:12">
      <c r="A491">
        <f t="shared" si="30"/>
        <v>7496</v>
      </c>
      <c r="B491">
        <f t="shared" si="31"/>
        <v>34510.311111111107</v>
      </c>
      <c r="C491" s="11">
        <f>IF(IF($I$3&lt;&gt;1,IF($I$3&gt;A491,IF((A491/$I$3)*100&gt;100,100,(A491/$I$3)*100),100),0)&gt;InputFiled!$E$3*100,InputFiled!$E$3*100,IF($I$3&lt;&gt;1,IF($I$3&gt;A491,IF((A491/$I$3)*100&gt;100,100,(A491/$I$3)*100),100),0))</f>
        <v>61.402359108781127</v>
      </c>
      <c r="D491" s="1">
        <f t="shared" si="28"/>
        <v>3.2409863846198794</v>
      </c>
      <c r="E491">
        <f>IF(ROUNDDOWN(E490-0.1,1)&lt;InputFiled!$F$3*100,InputFiled!$F$3*100,ROUNDDOWN(E490-0.1,1))</f>
        <v>50</v>
      </c>
      <c r="F491">
        <f t="shared" si="29"/>
        <v>16549.62222222222</v>
      </c>
      <c r="G491" s="1">
        <f>IF(F491/$F$4&gt;InputFiled!$D$3,InputFiled!$D$3,F491/$F$4)</f>
        <v>1.5542340409546627</v>
      </c>
      <c r="L491" s="1">
        <f>IF((C491/100)&lt;InputFiled!$E$3,IF(E491/100&gt;InputFiled!$F$3,IF(F491/$F$4&gt;InputFiled!$D$3,0,IF(G491=InputFiled!$D$3,0,G491-D491)),0),0)</f>
        <v>0</v>
      </c>
    </row>
    <row r="492" spans="1:12">
      <c r="A492">
        <f t="shared" si="30"/>
        <v>7510</v>
      </c>
      <c r="B492">
        <f t="shared" si="31"/>
        <v>34559.311111111114</v>
      </c>
      <c r="C492" s="11">
        <f>IF(IF($I$3&lt;&gt;1,IF($I$3&gt;A492,IF((A492/$I$3)*100&gt;100,100,(A492/$I$3)*100),100),0)&gt;InputFiled!$E$3*100,InputFiled!$E$3*100,IF($I$3&lt;&gt;1,IF($I$3&gt;A492,IF((A492/$I$3)*100&gt;100,100,(A492/$I$3)*100),100),0))</f>
        <v>61.517038007863704</v>
      </c>
      <c r="D492" s="1">
        <f t="shared" si="28"/>
        <v>3.2455881493601364</v>
      </c>
      <c r="E492">
        <f>IF(ROUNDDOWN(E491-0.1,1)&lt;InputFiled!$F$3*100,InputFiled!$F$3*100,ROUNDDOWN(E491-0.1,1))</f>
        <v>50</v>
      </c>
      <c r="F492">
        <f t="shared" si="29"/>
        <v>16549.62222222222</v>
      </c>
      <c r="G492" s="1">
        <f>IF(F492/$F$4&gt;InputFiled!$D$3,InputFiled!$D$3,F492/$F$4)</f>
        <v>1.5542340409546627</v>
      </c>
      <c r="L492" s="1">
        <f>IF((C492/100)&lt;InputFiled!$E$3,IF(E492/100&gt;InputFiled!$F$3,IF(F492/$F$4&gt;InputFiled!$D$3,0,IF(G492=InputFiled!$D$3,0,G492-D492)),0),0)</f>
        <v>0</v>
      </c>
    </row>
    <row r="493" spans="1:12">
      <c r="A493">
        <f t="shared" si="30"/>
        <v>7524</v>
      </c>
      <c r="B493">
        <f t="shared" si="31"/>
        <v>34608.311111111107</v>
      </c>
      <c r="C493" s="11">
        <f>IF(IF($I$3&lt;&gt;1,IF($I$3&gt;A493,IF((A493/$I$3)*100&gt;100,100,(A493/$I$3)*100),100),0)&gt;InputFiled!$E$3*100,InputFiled!$E$3*100,IF($I$3&lt;&gt;1,IF($I$3&gt;A493,IF((A493/$I$3)*100&gt;100,100,(A493/$I$3)*100),100),0))</f>
        <v>61.631716906946266</v>
      </c>
      <c r="D493" s="1">
        <f t="shared" si="28"/>
        <v>3.2501899141003916</v>
      </c>
      <c r="E493">
        <f>IF(ROUNDDOWN(E492-0.1,1)&lt;InputFiled!$F$3*100,InputFiled!$F$3*100,ROUNDDOWN(E492-0.1,1))</f>
        <v>50</v>
      </c>
      <c r="F493">
        <f t="shared" si="29"/>
        <v>16549.62222222222</v>
      </c>
      <c r="G493" s="1">
        <f>IF(F493/$F$4&gt;InputFiled!$D$3,InputFiled!$D$3,F493/$F$4)</f>
        <v>1.5542340409546627</v>
      </c>
      <c r="L493" s="1">
        <f>IF((C493/100)&lt;InputFiled!$E$3,IF(E493/100&gt;InputFiled!$F$3,IF(F493/$F$4&gt;InputFiled!$D$3,0,IF(G493=InputFiled!$D$3,0,G493-D493)),0),0)</f>
        <v>0</v>
      </c>
    </row>
    <row r="494" spans="1:12">
      <c r="A494">
        <f t="shared" si="30"/>
        <v>7538</v>
      </c>
      <c r="B494">
        <f t="shared" si="31"/>
        <v>34657.311111111107</v>
      </c>
      <c r="C494" s="11">
        <f>IF(IF($I$3&lt;&gt;1,IF($I$3&gt;A494,IF((A494/$I$3)*100&gt;100,100,(A494/$I$3)*100),100),0)&gt;InputFiled!$E$3*100,InputFiled!$E$3*100,IF($I$3&lt;&gt;1,IF($I$3&gt;A494,IF((A494/$I$3)*100&gt;100,100,(A494/$I$3)*100),100),0))</f>
        <v>61.746395806028829</v>
      </c>
      <c r="D494" s="1">
        <f t="shared" si="28"/>
        <v>3.2547916788406472</v>
      </c>
      <c r="E494">
        <f>IF(ROUNDDOWN(E493-0.1,1)&lt;InputFiled!$F$3*100,InputFiled!$F$3*100,ROUNDDOWN(E493-0.1,1))</f>
        <v>50</v>
      </c>
      <c r="F494">
        <f t="shared" si="29"/>
        <v>16549.62222222222</v>
      </c>
      <c r="G494" s="1">
        <f>IF(F494/$F$4&gt;InputFiled!$D$3,InputFiled!$D$3,F494/$F$4)</f>
        <v>1.5542340409546627</v>
      </c>
      <c r="L494" s="1">
        <f>IF((C494/100)&lt;InputFiled!$E$3,IF(E494/100&gt;InputFiled!$F$3,IF(F494/$F$4&gt;InputFiled!$D$3,0,IF(G494=InputFiled!$D$3,0,G494-D494)),0),0)</f>
        <v>0</v>
      </c>
    </row>
    <row r="495" spans="1:12">
      <c r="A495">
        <f t="shared" si="30"/>
        <v>7552</v>
      </c>
      <c r="B495">
        <f t="shared" si="31"/>
        <v>34706.311111111107</v>
      </c>
      <c r="C495" s="11">
        <f>IF(IF($I$3&lt;&gt;1,IF($I$3&gt;A495,IF((A495/$I$3)*100&gt;100,100,(A495/$I$3)*100),100),0)&gt;InputFiled!$E$3*100,InputFiled!$E$3*100,IF($I$3&lt;&gt;1,IF($I$3&gt;A495,IF((A495/$I$3)*100&gt;100,100,(A495/$I$3)*100),100),0))</f>
        <v>61.861074705111406</v>
      </c>
      <c r="D495" s="1">
        <f t="shared" si="28"/>
        <v>3.2593934435809033</v>
      </c>
      <c r="E495">
        <f>IF(ROUNDDOWN(E494-0.1,1)&lt;InputFiled!$F$3*100,InputFiled!$F$3*100,ROUNDDOWN(E494-0.1,1))</f>
        <v>50</v>
      </c>
      <c r="F495">
        <f t="shared" si="29"/>
        <v>16549.62222222222</v>
      </c>
      <c r="G495" s="1">
        <f>IF(F495/$F$4&gt;InputFiled!$D$3,InputFiled!$D$3,F495/$F$4)</f>
        <v>1.5542340409546627</v>
      </c>
      <c r="L495" s="1">
        <f>IF((C495/100)&lt;InputFiled!$E$3,IF(E495/100&gt;InputFiled!$F$3,IF(F495/$F$4&gt;InputFiled!$D$3,0,IF(G495=InputFiled!$D$3,0,G495-D495)),0),0)</f>
        <v>0</v>
      </c>
    </row>
    <row r="496" spans="1:12">
      <c r="A496">
        <f t="shared" si="30"/>
        <v>7566</v>
      </c>
      <c r="B496">
        <f t="shared" si="31"/>
        <v>34755.311111111114</v>
      </c>
      <c r="C496" s="11">
        <f>IF(IF($I$3&lt;&gt;1,IF($I$3&gt;A496,IF((A496/$I$3)*100&gt;100,100,(A496/$I$3)*100),100),0)&gt;InputFiled!$E$3*100,InputFiled!$E$3*100,IF($I$3&lt;&gt;1,IF($I$3&gt;A496,IF((A496/$I$3)*100&gt;100,100,(A496/$I$3)*100),100),0))</f>
        <v>61.975753604193976</v>
      </c>
      <c r="D496" s="1">
        <f t="shared" si="28"/>
        <v>3.2639952083211599</v>
      </c>
      <c r="E496">
        <f>IF(ROUNDDOWN(E495-0.1,1)&lt;InputFiled!$F$3*100,InputFiled!$F$3*100,ROUNDDOWN(E495-0.1,1))</f>
        <v>50</v>
      </c>
      <c r="F496">
        <f t="shared" si="29"/>
        <v>16549.62222222222</v>
      </c>
      <c r="G496" s="1">
        <f>IF(F496/$F$4&gt;InputFiled!$D$3,InputFiled!$D$3,F496/$F$4)</f>
        <v>1.5542340409546627</v>
      </c>
      <c r="L496" s="1">
        <f>IF((C496/100)&lt;InputFiled!$E$3,IF(E496/100&gt;InputFiled!$F$3,IF(F496/$F$4&gt;InputFiled!$D$3,0,IF(G496=InputFiled!$D$3,0,G496-D496)),0),0)</f>
        <v>0</v>
      </c>
    </row>
    <row r="497" spans="1:12">
      <c r="A497">
        <f t="shared" si="30"/>
        <v>7580</v>
      </c>
      <c r="B497">
        <f t="shared" si="31"/>
        <v>34804.311111111107</v>
      </c>
      <c r="C497" s="11">
        <f>IF(IF($I$3&lt;&gt;1,IF($I$3&gt;A497,IF((A497/$I$3)*100&gt;100,100,(A497/$I$3)*100),100),0)&gt;InputFiled!$E$3*100,InputFiled!$E$3*100,IF($I$3&lt;&gt;1,IF($I$3&gt;A497,IF((A497/$I$3)*100&gt;100,100,(A497/$I$3)*100),100),0))</f>
        <v>62.090432503276539</v>
      </c>
      <c r="D497" s="1">
        <f t="shared" si="28"/>
        <v>3.2685969730614151</v>
      </c>
      <c r="E497">
        <f>IF(ROUNDDOWN(E496-0.1,1)&lt;InputFiled!$F$3*100,InputFiled!$F$3*100,ROUNDDOWN(E496-0.1,1))</f>
        <v>50</v>
      </c>
      <c r="F497">
        <f t="shared" si="29"/>
        <v>16549.62222222222</v>
      </c>
      <c r="G497" s="1">
        <f>IF(F497/$F$4&gt;InputFiled!$D$3,InputFiled!$D$3,F497/$F$4)</f>
        <v>1.5542340409546627</v>
      </c>
      <c r="L497" s="1">
        <f>IF((C497/100)&lt;InputFiled!$E$3,IF(E497/100&gt;InputFiled!$F$3,IF(F497/$F$4&gt;InputFiled!$D$3,0,IF(G497=InputFiled!$D$3,0,G497-D497)),0),0)</f>
        <v>0</v>
      </c>
    </row>
    <row r="498" spans="1:12">
      <c r="A498">
        <f t="shared" si="30"/>
        <v>7594</v>
      </c>
      <c r="B498">
        <f t="shared" si="31"/>
        <v>34853.311111111107</v>
      </c>
      <c r="C498" s="11">
        <f>IF(IF($I$3&lt;&gt;1,IF($I$3&gt;A498,IF((A498/$I$3)*100&gt;100,100,(A498/$I$3)*100),100),0)&gt;InputFiled!$E$3*100,InputFiled!$E$3*100,IF($I$3&lt;&gt;1,IF($I$3&gt;A498,IF((A498/$I$3)*100&gt;100,100,(A498/$I$3)*100),100),0))</f>
        <v>62.205111402359101</v>
      </c>
      <c r="D498" s="1">
        <f t="shared" si="28"/>
        <v>3.2731987378016711</v>
      </c>
      <c r="E498">
        <f>IF(ROUNDDOWN(E497-0.1,1)&lt;InputFiled!$F$3*100,InputFiled!$F$3*100,ROUNDDOWN(E497-0.1,1))</f>
        <v>50</v>
      </c>
      <c r="F498">
        <f t="shared" si="29"/>
        <v>16549.62222222222</v>
      </c>
      <c r="G498" s="1">
        <f>IF(F498/$F$4&gt;InputFiled!$D$3,InputFiled!$D$3,F498/$F$4)</f>
        <v>1.5542340409546627</v>
      </c>
      <c r="L498" s="1">
        <f>IF((C498/100)&lt;InputFiled!$E$3,IF(E498/100&gt;InputFiled!$F$3,IF(F498/$F$4&gt;InputFiled!$D$3,0,IF(G498=InputFiled!$D$3,0,G498-D498)),0),0)</f>
        <v>0</v>
      </c>
    </row>
    <row r="499" spans="1:12">
      <c r="A499">
        <f t="shared" si="30"/>
        <v>7608</v>
      </c>
      <c r="B499">
        <f t="shared" si="31"/>
        <v>34902.311111111107</v>
      </c>
      <c r="C499" s="11">
        <f>IF(IF($I$3&lt;&gt;1,IF($I$3&gt;A499,IF((A499/$I$3)*100&gt;100,100,(A499/$I$3)*100),100),0)&gt;InputFiled!$E$3*100,InputFiled!$E$3*100,IF($I$3&lt;&gt;1,IF($I$3&gt;A499,IF((A499/$I$3)*100&gt;100,100,(A499/$I$3)*100),100),0))</f>
        <v>62.319790301441678</v>
      </c>
      <c r="D499" s="1">
        <f t="shared" si="28"/>
        <v>3.2778005025419272</v>
      </c>
      <c r="E499">
        <f>IF(ROUNDDOWN(E498-0.1,1)&lt;InputFiled!$F$3*100,InputFiled!$F$3*100,ROUNDDOWN(E498-0.1,1))</f>
        <v>50</v>
      </c>
      <c r="F499">
        <f t="shared" si="29"/>
        <v>16549.62222222222</v>
      </c>
      <c r="G499" s="1">
        <f>IF(F499/$F$4&gt;InputFiled!$D$3,InputFiled!$D$3,F499/$F$4)</f>
        <v>1.5542340409546627</v>
      </c>
      <c r="L499" s="1">
        <f>IF((C499/100)&lt;InputFiled!$E$3,IF(E499/100&gt;InputFiled!$F$3,IF(F499/$F$4&gt;InputFiled!$D$3,0,IF(G499=InputFiled!$D$3,0,G499-D499)),0),0)</f>
        <v>0</v>
      </c>
    </row>
    <row r="500" spans="1:12">
      <c r="A500">
        <f t="shared" si="30"/>
        <v>7622</v>
      </c>
      <c r="B500">
        <f t="shared" si="31"/>
        <v>34951.311111111107</v>
      </c>
      <c r="C500" s="11">
        <f>IF(IF($I$3&lt;&gt;1,IF($I$3&gt;A500,IF((A500/$I$3)*100&gt;100,100,(A500/$I$3)*100),100),0)&gt;InputFiled!$E$3*100,InputFiled!$E$3*100,IF($I$3&lt;&gt;1,IF($I$3&gt;A500,IF((A500/$I$3)*100&gt;100,100,(A500/$I$3)*100),100),0))</f>
        <v>62.434469200524248</v>
      </c>
      <c r="D500" s="1">
        <f t="shared" si="28"/>
        <v>3.2824022672821833</v>
      </c>
      <c r="E500">
        <f>IF(ROUNDDOWN(E499-0.1,1)&lt;InputFiled!$F$3*100,InputFiled!$F$3*100,ROUNDDOWN(E499-0.1,1))</f>
        <v>50</v>
      </c>
      <c r="F500">
        <f t="shared" si="29"/>
        <v>16549.62222222222</v>
      </c>
      <c r="G500" s="1">
        <f>IF(F500/$F$4&gt;InputFiled!$D$3,InputFiled!$D$3,F500/$F$4)</f>
        <v>1.5542340409546627</v>
      </c>
      <c r="L500" s="1">
        <f>IF((C500/100)&lt;InputFiled!$E$3,IF(E500/100&gt;InputFiled!$F$3,IF(F500/$F$4&gt;InputFiled!$D$3,0,IF(G500=InputFiled!$D$3,0,G500-D500)),0),0)</f>
        <v>0</v>
      </c>
    </row>
    <row r="501" spans="1:12">
      <c r="A501">
        <f t="shared" si="30"/>
        <v>7636</v>
      </c>
      <c r="B501">
        <f t="shared" si="31"/>
        <v>35000.311111111107</v>
      </c>
      <c r="C501" s="11">
        <f>IF(IF($I$3&lt;&gt;1,IF($I$3&gt;A501,IF((A501/$I$3)*100&gt;100,100,(A501/$I$3)*100),100),0)&gt;InputFiled!$E$3*100,InputFiled!$E$3*100,IF($I$3&lt;&gt;1,IF($I$3&gt;A501,IF((A501/$I$3)*100&gt;100,100,(A501/$I$3)*100),100),0))</f>
        <v>62.549148099606811</v>
      </c>
      <c r="D501" s="1">
        <f t="shared" si="28"/>
        <v>3.287004032022439</v>
      </c>
      <c r="E501">
        <f>IF(ROUNDDOWN(E500-0.1,1)&lt;InputFiled!$F$3*100,InputFiled!$F$3*100,ROUNDDOWN(E500-0.1,1))</f>
        <v>50</v>
      </c>
      <c r="F501">
        <f t="shared" si="29"/>
        <v>16549.62222222222</v>
      </c>
      <c r="G501" s="1">
        <f>IF(F501/$F$4&gt;InputFiled!$D$3,InputFiled!$D$3,F501/$F$4)</f>
        <v>1.5542340409546627</v>
      </c>
      <c r="L501" s="1">
        <f>IF((C501/100)&lt;InputFiled!$E$3,IF(E501/100&gt;InputFiled!$F$3,IF(F501/$F$4&gt;InputFiled!$D$3,0,IF(G501=InputFiled!$D$3,0,G501-D501)),0),0)</f>
        <v>0</v>
      </c>
    </row>
    <row r="502" spans="1:12">
      <c r="A502">
        <f t="shared" si="30"/>
        <v>7650</v>
      </c>
      <c r="B502">
        <f t="shared" si="31"/>
        <v>35049.311111111107</v>
      </c>
      <c r="C502" s="11">
        <f>IF(IF($I$3&lt;&gt;1,IF($I$3&gt;A502,IF((A502/$I$3)*100&gt;100,100,(A502/$I$3)*100),100),0)&gt;InputFiled!$E$3*100,InputFiled!$E$3*100,IF($I$3&lt;&gt;1,IF($I$3&gt;A502,IF((A502/$I$3)*100&gt;100,100,(A502/$I$3)*100),100),0))</f>
        <v>62.663826998689387</v>
      </c>
      <c r="D502" s="1">
        <f t="shared" si="28"/>
        <v>3.291605796762695</v>
      </c>
      <c r="E502">
        <f>IF(ROUNDDOWN(E501-0.1,1)&lt;InputFiled!$F$3*100,InputFiled!$F$3*100,ROUNDDOWN(E501-0.1,1))</f>
        <v>50</v>
      </c>
      <c r="F502">
        <f t="shared" si="29"/>
        <v>16549.62222222222</v>
      </c>
      <c r="G502" s="1">
        <f>IF(F502/$F$4&gt;InputFiled!$D$3,InputFiled!$D$3,F502/$F$4)</f>
        <v>1.5542340409546627</v>
      </c>
      <c r="L502" s="1">
        <f>IF((C502/100)&lt;InputFiled!$E$3,IF(E502/100&gt;InputFiled!$F$3,IF(F502/$F$4&gt;InputFiled!$D$3,0,IF(G502=InputFiled!$D$3,0,G502-D502)),0),0)</f>
        <v>0</v>
      </c>
    </row>
    <row r="503" spans="1:12">
      <c r="A503">
        <f t="shared" si="30"/>
        <v>7664</v>
      </c>
      <c r="B503">
        <f t="shared" si="31"/>
        <v>35098.311111111107</v>
      </c>
      <c r="C503" s="11">
        <f>IF(IF($I$3&lt;&gt;1,IF($I$3&gt;A503,IF((A503/$I$3)*100&gt;100,100,(A503/$I$3)*100),100),0)&gt;InputFiled!$E$3*100,InputFiled!$E$3*100,IF($I$3&lt;&gt;1,IF($I$3&gt;A503,IF((A503/$I$3)*100&gt;100,100,(A503/$I$3)*100),100),0))</f>
        <v>62.77850589777195</v>
      </c>
      <c r="D503" s="1">
        <f t="shared" si="28"/>
        <v>3.2962075615029511</v>
      </c>
      <c r="E503">
        <f>IF(ROUNDDOWN(E502-0.1,1)&lt;InputFiled!$F$3*100,InputFiled!$F$3*100,ROUNDDOWN(E502-0.1,1))</f>
        <v>50</v>
      </c>
      <c r="F503">
        <f t="shared" si="29"/>
        <v>16549.62222222222</v>
      </c>
      <c r="G503" s="1">
        <f>IF(F503/$F$4&gt;InputFiled!$D$3,InputFiled!$D$3,F503/$F$4)</f>
        <v>1.5542340409546627</v>
      </c>
      <c r="L503" s="1">
        <f>IF((C503/100)&lt;InputFiled!$E$3,IF(E503/100&gt;InputFiled!$F$3,IF(F503/$F$4&gt;InputFiled!$D$3,0,IF(G503=InputFiled!$D$3,0,G503-D503)),0),0)</f>
        <v>0</v>
      </c>
    </row>
    <row r="504" spans="1:12">
      <c r="A504">
        <f t="shared" si="30"/>
        <v>7678</v>
      </c>
      <c r="B504">
        <f t="shared" si="31"/>
        <v>35147.311111111107</v>
      </c>
      <c r="C504" s="11">
        <f>IF(IF($I$3&lt;&gt;1,IF($I$3&gt;A504,IF((A504/$I$3)*100&gt;100,100,(A504/$I$3)*100),100),0)&gt;InputFiled!$E$3*100,InputFiled!$E$3*100,IF($I$3&lt;&gt;1,IF($I$3&gt;A504,IF((A504/$I$3)*100&gt;100,100,(A504/$I$3)*100),100),0))</f>
        <v>62.89318479685452</v>
      </c>
      <c r="D504" s="1">
        <f t="shared" si="28"/>
        <v>3.3008093262432068</v>
      </c>
      <c r="E504">
        <f>IF(ROUNDDOWN(E503-0.1,1)&lt;InputFiled!$F$3*100,InputFiled!$F$3*100,ROUNDDOWN(E503-0.1,1))</f>
        <v>50</v>
      </c>
      <c r="F504">
        <f t="shared" si="29"/>
        <v>16549.62222222222</v>
      </c>
      <c r="G504" s="1">
        <f>IF(F504/$F$4&gt;InputFiled!$D$3,InputFiled!$D$3,F504/$F$4)</f>
        <v>1.5542340409546627</v>
      </c>
      <c r="L504" s="1">
        <f>IF((C504/100)&lt;InputFiled!$E$3,IF(E504/100&gt;InputFiled!$F$3,IF(F504/$F$4&gt;InputFiled!$D$3,0,IF(G504=InputFiled!$D$3,0,G504-D504)),0),0)</f>
        <v>0</v>
      </c>
    </row>
    <row r="505" spans="1:12">
      <c r="A505">
        <f t="shared" si="30"/>
        <v>7692</v>
      </c>
      <c r="B505">
        <f t="shared" si="31"/>
        <v>35196.311111111114</v>
      </c>
      <c r="C505" s="11">
        <f>IF(IF($I$3&lt;&gt;1,IF($I$3&gt;A505,IF((A505/$I$3)*100&gt;100,100,(A505/$I$3)*100),100),0)&gt;InputFiled!$E$3*100,InputFiled!$E$3*100,IF($I$3&lt;&gt;1,IF($I$3&gt;A505,IF((A505/$I$3)*100&gt;100,100,(A505/$I$3)*100),100),0))</f>
        <v>63.007863695937097</v>
      </c>
      <c r="D505" s="1">
        <f t="shared" si="28"/>
        <v>3.3054110909834633</v>
      </c>
      <c r="E505">
        <f>IF(ROUNDDOWN(E504-0.1,1)&lt;InputFiled!$F$3*100,InputFiled!$F$3*100,ROUNDDOWN(E504-0.1,1))</f>
        <v>50</v>
      </c>
      <c r="F505">
        <f t="shared" si="29"/>
        <v>16549.62222222222</v>
      </c>
      <c r="G505" s="1">
        <f>IF(F505/$F$4&gt;InputFiled!$D$3,InputFiled!$D$3,F505/$F$4)</f>
        <v>1.5542340409546627</v>
      </c>
      <c r="L505" s="1">
        <f>IF((C505/100)&lt;InputFiled!$E$3,IF(E505/100&gt;InputFiled!$F$3,IF(F505/$F$4&gt;InputFiled!$D$3,0,IF(G505=InputFiled!$D$3,0,G505-D505)),0),0)</f>
        <v>0</v>
      </c>
    </row>
    <row r="506" spans="1:12">
      <c r="A506">
        <f t="shared" si="30"/>
        <v>7706</v>
      </c>
      <c r="B506">
        <f t="shared" si="31"/>
        <v>35245.311111111107</v>
      </c>
      <c r="C506" s="11">
        <f>IF(IF($I$3&lt;&gt;1,IF($I$3&gt;A506,IF((A506/$I$3)*100&gt;100,100,(A506/$I$3)*100),100),0)&gt;InputFiled!$E$3*100,InputFiled!$E$3*100,IF($I$3&lt;&gt;1,IF($I$3&gt;A506,IF((A506/$I$3)*100&gt;100,100,(A506/$I$3)*100),100),0))</f>
        <v>63.122542595019659</v>
      </c>
      <c r="D506" s="1">
        <f t="shared" si="28"/>
        <v>3.3100128557237189</v>
      </c>
      <c r="E506">
        <f>IF(ROUNDDOWN(E505-0.1,1)&lt;InputFiled!$F$3*100,InputFiled!$F$3*100,ROUNDDOWN(E505-0.1,1))</f>
        <v>50</v>
      </c>
      <c r="F506">
        <f t="shared" si="29"/>
        <v>16549.62222222222</v>
      </c>
      <c r="G506" s="1">
        <f>IF(F506/$F$4&gt;InputFiled!$D$3,InputFiled!$D$3,F506/$F$4)</f>
        <v>1.5542340409546627</v>
      </c>
      <c r="L506" s="1">
        <f>IF((C506/100)&lt;InputFiled!$E$3,IF(E506/100&gt;InputFiled!$F$3,IF(F506/$F$4&gt;InputFiled!$D$3,0,IF(G506=InputFiled!$D$3,0,G506-D506)),0),0)</f>
        <v>0</v>
      </c>
    </row>
    <row r="507" spans="1:12">
      <c r="A507">
        <f t="shared" si="30"/>
        <v>7720</v>
      </c>
      <c r="B507">
        <f t="shared" si="31"/>
        <v>35294.311111111107</v>
      </c>
      <c r="C507" s="11">
        <f>IF(IF($I$3&lt;&gt;1,IF($I$3&gt;A507,IF((A507/$I$3)*100&gt;100,100,(A507/$I$3)*100),100),0)&gt;InputFiled!$E$3*100,InputFiled!$E$3*100,IF($I$3&lt;&gt;1,IF($I$3&gt;A507,IF((A507/$I$3)*100&gt;100,100,(A507/$I$3)*100),100),0))</f>
        <v>63.237221494102222</v>
      </c>
      <c r="D507" s="1">
        <f t="shared" si="28"/>
        <v>3.3146146204639746</v>
      </c>
      <c r="E507">
        <f>IF(ROUNDDOWN(E506-0.1,1)&lt;InputFiled!$F$3*100,InputFiled!$F$3*100,ROUNDDOWN(E506-0.1,1))</f>
        <v>50</v>
      </c>
      <c r="F507">
        <f t="shared" si="29"/>
        <v>16549.62222222222</v>
      </c>
      <c r="G507" s="1">
        <f>IF(F507/$F$4&gt;InputFiled!$D$3,InputFiled!$D$3,F507/$F$4)</f>
        <v>1.5542340409546627</v>
      </c>
      <c r="L507" s="1">
        <f>IF((C507/100)&lt;InputFiled!$E$3,IF(E507/100&gt;InputFiled!$F$3,IF(F507/$F$4&gt;InputFiled!$D$3,0,IF(G507=InputFiled!$D$3,0,G507-D507)),0),0)</f>
        <v>0</v>
      </c>
    </row>
    <row r="508" spans="1:12">
      <c r="A508">
        <f t="shared" si="30"/>
        <v>7734</v>
      </c>
      <c r="B508">
        <f t="shared" si="31"/>
        <v>35343.311111111107</v>
      </c>
      <c r="C508" s="11">
        <f>IF(IF($I$3&lt;&gt;1,IF($I$3&gt;A508,IF((A508/$I$3)*100&gt;100,100,(A508/$I$3)*100),100),0)&gt;InputFiled!$E$3*100,InputFiled!$E$3*100,IF($I$3&lt;&gt;1,IF($I$3&gt;A508,IF((A508/$I$3)*100&gt;100,100,(A508/$I$3)*100),100),0))</f>
        <v>63.351900393184799</v>
      </c>
      <c r="D508" s="1">
        <f t="shared" si="28"/>
        <v>3.3192163852042307</v>
      </c>
      <c r="E508">
        <f>IF(ROUNDDOWN(E507-0.1,1)&lt;InputFiled!$F$3*100,InputFiled!$F$3*100,ROUNDDOWN(E507-0.1,1))</f>
        <v>50</v>
      </c>
      <c r="F508">
        <f t="shared" si="29"/>
        <v>16549.62222222222</v>
      </c>
      <c r="G508" s="1">
        <f>IF(F508/$F$4&gt;InputFiled!$D$3,InputFiled!$D$3,F508/$F$4)</f>
        <v>1.5542340409546627</v>
      </c>
      <c r="L508" s="1">
        <f>IF((C508/100)&lt;InputFiled!$E$3,IF(E508/100&gt;InputFiled!$F$3,IF(F508/$F$4&gt;InputFiled!$D$3,0,IF(G508=InputFiled!$D$3,0,G508-D508)),0),0)</f>
        <v>0</v>
      </c>
    </row>
    <row r="509" spans="1:12">
      <c r="A509">
        <f t="shared" si="30"/>
        <v>7748</v>
      </c>
      <c r="B509">
        <f t="shared" si="31"/>
        <v>35392.311111111107</v>
      </c>
      <c r="C509" s="11">
        <f>IF(IF($I$3&lt;&gt;1,IF($I$3&gt;A509,IF((A509/$I$3)*100&gt;100,100,(A509/$I$3)*100),100),0)&gt;InputFiled!$E$3*100,InputFiled!$E$3*100,IF($I$3&lt;&gt;1,IF($I$3&gt;A509,IF((A509/$I$3)*100&gt;100,100,(A509/$I$3)*100),100),0))</f>
        <v>63.466579292267369</v>
      </c>
      <c r="D509" s="1">
        <f t="shared" si="28"/>
        <v>3.3238181499444868</v>
      </c>
      <c r="E509">
        <f>IF(ROUNDDOWN(E508-0.1,1)&lt;InputFiled!$F$3*100,InputFiled!$F$3*100,ROUNDDOWN(E508-0.1,1))</f>
        <v>50</v>
      </c>
      <c r="F509">
        <f t="shared" si="29"/>
        <v>16549.62222222222</v>
      </c>
      <c r="G509" s="1">
        <f>IF(F509/$F$4&gt;InputFiled!$D$3,InputFiled!$D$3,F509/$F$4)</f>
        <v>1.5542340409546627</v>
      </c>
      <c r="L509" s="1">
        <f>IF((C509/100)&lt;InputFiled!$E$3,IF(E509/100&gt;InputFiled!$F$3,IF(F509/$F$4&gt;InputFiled!$D$3,0,IF(G509=InputFiled!$D$3,0,G509-D509)),0),0)</f>
        <v>0</v>
      </c>
    </row>
    <row r="510" spans="1:12">
      <c r="A510">
        <f t="shared" si="30"/>
        <v>7762</v>
      </c>
      <c r="B510">
        <f t="shared" si="31"/>
        <v>35441.311111111107</v>
      </c>
      <c r="C510" s="11">
        <f>IF(IF($I$3&lt;&gt;1,IF($I$3&gt;A510,IF((A510/$I$3)*100&gt;100,100,(A510/$I$3)*100),100),0)&gt;InputFiled!$E$3*100,InputFiled!$E$3*100,IF($I$3&lt;&gt;1,IF($I$3&gt;A510,IF((A510/$I$3)*100&gt;100,100,(A510/$I$3)*100),100),0))</f>
        <v>63.581258191349932</v>
      </c>
      <c r="D510" s="1">
        <f t="shared" si="28"/>
        <v>3.3284199146847424</v>
      </c>
      <c r="E510">
        <f>IF(ROUNDDOWN(E509-0.1,1)&lt;InputFiled!$F$3*100,InputFiled!$F$3*100,ROUNDDOWN(E509-0.1,1))</f>
        <v>50</v>
      </c>
      <c r="F510">
        <f t="shared" si="29"/>
        <v>16549.62222222222</v>
      </c>
      <c r="G510" s="1">
        <f>IF(F510/$F$4&gt;InputFiled!$D$3,InputFiled!$D$3,F510/$F$4)</f>
        <v>1.5542340409546627</v>
      </c>
      <c r="L510" s="1">
        <f>IF((C510/100)&lt;InputFiled!$E$3,IF(E510/100&gt;InputFiled!$F$3,IF(F510/$F$4&gt;InputFiled!$D$3,0,IF(G510=InputFiled!$D$3,0,G510-D510)),0),0)</f>
        <v>0</v>
      </c>
    </row>
    <row r="511" spans="1:12">
      <c r="A511">
        <f t="shared" si="30"/>
        <v>7776</v>
      </c>
      <c r="B511">
        <f t="shared" si="31"/>
        <v>35490.311111111114</v>
      </c>
      <c r="C511" s="11">
        <f>IF(IF($I$3&lt;&gt;1,IF($I$3&gt;A511,IF((A511/$I$3)*100&gt;100,100,(A511/$I$3)*100),100),0)&gt;InputFiled!$E$3*100,InputFiled!$E$3*100,IF($I$3&lt;&gt;1,IF($I$3&gt;A511,IF((A511/$I$3)*100&gt;100,100,(A511/$I$3)*100),100),0))</f>
        <v>63.695937090432508</v>
      </c>
      <c r="D511" s="1">
        <f t="shared" si="28"/>
        <v>3.3330216794249994</v>
      </c>
      <c r="E511">
        <f>IF(ROUNDDOWN(E510-0.1,1)&lt;InputFiled!$F$3*100,InputFiled!$F$3*100,ROUNDDOWN(E510-0.1,1))</f>
        <v>50</v>
      </c>
      <c r="F511">
        <f t="shared" si="29"/>
        <v>16549.62222222222</v>
      </c>
      <c r="G511" s="1">
        <f>IF(F511/$F$4&gt;InputFiled!$D$3,InputFiled!$D$3,F511/$F$4)</f>
        <v>1.5542340409546627</v>
      </c>
      <c r="L511" s="1">
        <f>IF((C511/100)&lt;InputFiled!$E$3,IF(E511/100&gt;InputFiled!$F$3,IF(F511/$F$4&gt;InputFiled!$D$3,0,IF(G511=InputFiled!$D$3,0,G511-D511)),0),0)</f>
        <v>0</v>
      </c>
    </row>
    <row r="512" spans="1:12">
      <c r="A512">
        <f t="shared" si="30"/>
        <v>7790</v>
      </c>
      <c r="B512">
        <f t="shared" si="31"/>
        <v>35539.311111111107</v>
      </c>
      <c r="C512" s="11">
        <f>IF(IF($I$3&lt;&gt;1,IF($I$3&gt;A512,IF((A512/$I$3)*100&gt;100,100,(A512/$I$3)*100),100),0)&gt;InputFiled!$E$3*100,InputFiled!$E$3*100,IF($I$3&lt;&gt;1,IF($I$3&gt;A512,IF((A512/$I$3)*100&gt;100,100,(A512/$I$3)*100),100),0))</f>
        <v>63.810615989515071</v>
      </c>
      <c r="D512" s="1">
        <f t="shared" si="28"/>
        <v>3.3376234441652546</v>
      </c>
      <c r="E512">
        <f>IF(ROUNDDOWN(E511-0.1,1)&lt;InputFiled!$F$3*100,InputFiled!$F$3*100,ROUNDDOWN(E511-0.1,1))</f>
        <v>50</v>
      </c>
      <c r="F512">
        <f t="shared" si="29"/>
        <v>16549.62222222222</v>
      </c>
      <c r="G512" s="1">
        <f>IF(F512/$F$4&gt;InputFiled!$D$3,InputFiled!$D$3,F512/$F$4)</f>
        <v>1.5542340409546627</v>
      </c>
      <c r="L512" s="1">
        <f>IF((C512/100)&lt;InputFiled!$E$3,IF(E512/100&gt;InputFiled!$F$3,IF(F512/$F$4&gt;InputFiled!$D$3,0,IF(G512=InputFiled!$D$3,0,G512-D512)),0),0)</f>
        <v>0</v>
      </c>
    </row>
    <row r="513" spans="1:12">
      <c r="A513">
        <f t="shared" si="30"/>
        <v>7804</v>
      </c>
      <c r="B513">
        <f t="shared" si="31"/>
        <v>35588.311111111107</v>
      </c>
      <c r="C513" s="11">
        <f>IF(IF($I$3&lt;&gt;1,IF($I$3&gt;A513,IF((A513/$I$3)*100&gt;100,100,(A513/$I$3)*100),100),0)&gt;InputFiled!$E$3*100,InputFiled!$E$3*100,IF($I$3&lt;&gt;1,IF($I$3&gt;A513,IF((A513/$I$3)*100&gt;100,100,(A513/$I$3)*100),100),0))</f>
        <v>63.925294888597641</v>
      </c>
      <c r="D513" s="1">
        <f t="shared" si="28"/>
        <v>3.3422252089055102</v>
      </c>
      <c r="E513">
        <f>IF(ROUNDDOWN(E512-0.1,1)&lt;InputFiled!$F$3*100,InputFiled!$F$3*100,ROUNDDOWN(E512-0.1,1))</f>
        <v>50</v>
      </c>
      <c r="F513">
        <f t="shared" si="29"/>
        <v>16549.62222222222</v>
      </c>
      <c r="G513" s="1">
        <f>IF(F513/$F$4&gt;InputFiled!$D$3,InputFiled!$D$3,F513/$F$4)</f>
        <v>1.5542340409546627</v>
      </c>
      <c r="L513" s="1">
        <f>IF((C513/100)&lt;InputFiled!$E$3,IF(E513/100&gt;InputFiled!$F$3,IF(F513/$F$4&gt;InputFiled!$D$3,0,IF(G513=InputFiled!$D$3,0,G513-D513)),0),0)</f>
        <v>0</v>
      </c>
    </row>
    <row r="514" spans="1:12">
      <c r="A514">
        <f t="shared" si="30"/>
        <v>7818</v>
      </c>
      <c r="B514">
        <f t="shared" si="31"/>
        <v>35637.311111111107</v>
      </c>
      <c r="C514" s="11">
        <f>IF(IF($I$3&lt;&gt;1,IF($I$3&gt;A514,IF((A514/$I$3)*100&gt;100,100,(A514/$I$3)*100),100),0)&gt;InputFiled!$E$3*100,InputFiled!$E$3*100,IF($I$3&lt;&gt;1,IF($I$3&gt;A514,IF((A514/$I$3)*100&gt;100,100,(A514/$I$3)*100),100),0))</f>
        <v>64.039973787680211</v>
      </c>
      <c r="D514" s="1">
        <f t="shared" si="28"/>
        <v>3.3468269736457663</v>
      </c>
      <c r="E514">
        <f>IF(ROUNDDOWN(E513-0.1,1)&lt;InputFiled!$F$3*100,InputFiled!$F$3*100,ROUNDDOWN(E513-0.1,1))</f>
        <v>50</v>
      </c>
      <c r="F514">
        <f t="shared" si="29"/>
        <v>16549.62222222222</v>
      </c>
      <c r="G514" s="1">
        <f>IF(F514/$F$4&gt;InputFiled!$D$3,InputFiled!$D$3,F514/$F$4)</f>
        <v>1.5542340409546627</v>
      </c>
      <c r="L514" s="1">
        <f>IF((C514/100)&lt;InputFiled!$E$3,IF(E514/100&gt;InputFiled!$F$3,IF(F514/$F$4&gt;InputFiled!$D$3,0,IF(G514=InputFiled!$D$3,0,G514-D514)),0),0)</f>
        <v>0</v>
      </c>
    </row>
    <row r="515" spans="1:12">
      <c r="A515">
        <f t="shared" si="30"/>
        <v>7832</v>
      </c>
      <c r="B515">
        <f t="shared" si="31"/>
        <v>35686.311111111114</v>
      </c>
      <c r="C515" s="11">
        <f>IF(IF($I$3&lt;&gt;1,IF($I$3&gt;A515,IF((A515/$I$3)*100&gt;100,100,(A515/$I$3)*100),100),0)&gt;InputFiled!$E$3*100,InputFiled!$E$3*100,IF($I$3&lt;&gt;1,IF($I$3&gt;A515,IF((A515/$I$3)*100&gt;100,100,(A515/$I$3)*100),100),0))</f>
        <v>64.154652686762788</v>
      </c>
      <c r="D515" s="1">
        <f t="shared" si="28"/>
        <v>3.3514287383860228</v>
      </c>
      <c r="E515">
        <f>IF(ROUNDDOWN(E514-0.1,1)&lt;InputFiled!$F$3*100,InputFiled!$F$3*100,ROUNDDOWN(E514-0.1,1))</f>
        <v>50</v>
      </c>
      <c r="F515">
        <f t="shared" si="29"/>
        <v>16549.62222222222</v>
      </c>
      <c r="G515" s="1">
        <f>IF(F515/$F$4&gt;InputFiled!$D$3,InputFiled!$D$3,F515/$F$4)</f>
        <v>1.5542340409546627</v>
      </c>
      <c r="L515" s="1">
        <f>IF((C515/100)&lt;InputFiled!$E$3,IF(E515/100&gt;InputFiled!$F$3,IF(F515/$F$4&gt;InputFiled!$D$3,0,IF(G515=InputFiled!$D$3,0,G515-D515)),0),0)</f>
        <v>0</v>
      </c>
    </row>
    <row r="516" spans="1:12">
      <c r="A516">
        <f t="shared" si="30"/>
        <v>7846</v>
      </c>
      <c r="B516">
        <f t="shared" si="31"/>
        <v>35735.311111111107</v>
      </c>
      <c r="C516" s="11">
        <f>IF(IF($I$3&lt;&gt;1,IF($I$3&gt;A516,IF((A516/$I$3)*100&gt;100,100,(A516/$I$3)*100),100),0)&gt;InputFiled!$E$3*100,InputFiled!$E$3*100,IF($I$3&lt;&gt;1,IF($I$3&gt;A516,IF((A516/$I$3)*100&gt;100,100,(A516/$I$3)*100),100),0))</f>
        <v>64.26933158584535</v>
      </c>
      <c r="D516" s="1">
        <f t="shared" si="28"/>
        <v>3.356030503126278</v>
      </c>
      <c r="E516">
        <f>IF(ROUNDDOWN(E515-0.1,1)&lt;InputFiled!$F$3*100,InputFiled!$F$3*100,ROUNDDOWN(E515-0.1,1))</f>
        <v>50</v>
      </c>
      <c r="F516">
        <f t="shared" si="29"/>
        <v>16549.62222222222</v>
      </c>
      <c r="G516" s="1">
        <f>IF(F516/$F$4&gt;InputFiled!$D$3,InputFiled!$D$3,F516/$F$4)</f>
        <v>1.5542340409546627</v>
      </c>
      <c r="L516" s="1">
        <f>IF((C516/100)&lt;InputFiled!$E$3,IF(E516/100&gt;InputFiled!$F$3,IF(F516/$F$4&gt;InputFiled!$D$3,0,IF(G516=InputFiled!$D$3,0,G516-D516)),0),0)</f>
        <v>0</v>
      </c>
    </row>
    <row r="517" spans="1:12">
      <c r="A517">
        <f t="shared" si="30"/>
        <v>7860</v>
      </c>
      <c r="B517">
        <f t="shared" si="31"/>
        <v>35784.311111111107</v>
      </c>
      <c r="C517" s="11">
        <f>IF(IF($I$3&lt;&gt;1,IF($I$3&gt;A517,IF((A517/$I$3)*100&gt;100,100,(A517/$I$3)*100),100),0)&gt;InputFiled!$E$3*100,InputFiled!$E$3*100,IF($I$3&lt;&gt;1,IF($I$3&gt;A517,IF((A517/$I$3)*100&gt;100,100,(A517/$I$3)*100),100),0))</f>
        <v>64.384010484927913</v>
      </c>
      <c r="D517" s="1">
        <f t="shared" ref="D517:D580" si="32">(B517/$B$4)</f>
        <v>3.3606322678665341</v>
      </c>
      <c r="E517">
        <f>IF(ROUNDDOWN(E516-0.1,1)&lt;InputFiled!$F$3*100,InputFiled!$F$3*100,ROUNDDOWN(E516-0.1,1))</f>
        <v>50</v>
      </c>
      <c r="F517">
        <f t="shared" si="29"/>
        <v>16549.62222222222</v>
      </c>
      <c r="G517" s="1">
        <f>IF(F517/$F$4&gt;InputFiled!$D$3,InputFiled!$D$3,F517/$F$4)</f>
        <v>1.5542340409546627</v>
      </c>
      <c r="L517" s="1">
        <f>IF((C517/100)&lt;InputFiled!$E$3,IF(E517/100&gt;InputFiled!$F$3,IF(F517/$F$4&gt;InputFiled!$D$3,0,IF(G517=InputFiled!$D$3,0,G517-D517)),0),0)</f>
        <v>0</v>
      </c>
    </row>
    <row r="518" spans="1:12">
      <c r="A518">
        <f t="shared" si="30"/>
        <v>7874</v>
      </c>
      <c r="B518">
        <f t="shared" si="31"/>
        <v>35833.311111111114</v>
      </c>
      <c r="C518" s="11">
        <f>IF(IF($I$3&lt;&gt;1,IF($I$3&gt;A518,IF((A518/$I$3)*100&gt;100,100,(A518/$I$3)*100),100),0)&gt;InputFiled!$E$3*100,InputFiled!$E$3*100,IF($I$3&lt;&gt;1,IF($I$3&gt;A518,IF((A518/$I$3)*100&gt;100,100,(A518/$I$3)*100),100),0))</f>
        <v>64.49868938401049</v>
      </c>
      <c r="D518" s="1">
        <f t="shared" si="32"/>
        <v>3.3652340326067907</v>
      </c>
      <c r="E518">
        <f>IF(ROUNDDOWN(E517-0.1,1)&lt;InputFiled!$F$3*100,InputFiled!$F$3*100,ROUNDDOWN(E517-0.1,1))</f>
        <v>50</v>
      </c>
      <c r="F518">
        <f t="shared" ref="F518:F581" si="33">(($I$7+$K$7)*0.5)*100/E518+(IF(($J$7+($I$7-($I$7*100/E518)))&gt;1,($J$7+($I$7-($I$7*100/E518)))*3.5,1))</f>
        <v>16549.62222222222</v>
      </c>
      <c r="G518" s="1">
        <f>IF(F518/$F$4&gt;InputFiled!$D$3,InputFiled!$D$3,F518/$F$4)</f>
        <v>1.5542340409546627</v>
      </c>
      <c r="L518" s="1">
        <f>IF((C518/100)&lt;InputFiled!$E$3,IF(E518/100&gt;InputFiled!$F$3,IF(F518/$F$4&gt;InputFiled!$D$3,0,IF(G518=InputFiled!$D$3,0,G518-D518)),0),0)</f>
        <v>0</v>
      </c>
    </row>
    <row r="519" spans="1:12">
      <c r="A519">
        <f t="shared" ref="A519:A582" si="34">ROUNDUP(A518+$I$7/1000,0)</f>
        <v>7888</v>
      </c>
      <c r="B519">
        <f t="shared" ref="B519:B582" si="35">($I$7+$K$7)*0.5+($J$7/$C$4*C519)*3.5</f>
        <v>35882.311111111107</v>
      </c>
      <c r="C519" s="11">
        <f>IF(IF($I$3&lt;&gt;1,IF($I$3&gt;A519,IF((A519/$I$3)*100&gt;100,100,(A519/$I$3)*100),100),0)&gt;InputFiled!$E$3*100,InputFiled!$E$3*100,IF($I$3&lt;&gt;1,IF($I$3&gt;A519,IF((A519/$I$3)*100&gt;100,100,(A519/$I$3)*100),100),0))</f>
        <v>64.613368283093052</v>
      </c>
      <c r="D519" s="1">
        <f t="shared" si="32"/>
        <v>3.3698357973470463</v>
      </c>
      <c r="E519">
        <f>IF(ROUNDDOWN(E518-0.1,1)&lt;InputFiled!$F$3*100,InputFiled!$F$3*100,ROUNDDOWN(E518-0.1,1))</f>
        <v>50</v>
      </c>
      <c r="F519">
        <f t="shared" si="33"/>
        <v>16549.62222222222</v>
      </c>
      <c r="G519" s="1">
        <f>IF(F519/$F$4&gt;InputFiled!$D$3,InputFiled!$D$3,F519/$F$4)</f>
        <v>1.5542340409546627</v>
      </c>
      <c r="L519" s="1">
        <f>IF((C519/100)&lt;InputFiled!$E$3,IF(E519/100&gt;InputFiled!$F$3,IF(F519/$F$4&gt;InputFiled!$D$3,0,IF(G519=InputFiled!$D$3,0,G519-D519)),0),0)</f>
        <v>0</v>
      </c>
    </row>
    <row r="520" spans="1:12">
      <c r="A520">
        <f t="shared" si="34"/>
        <v>7902</v>
      </c>
      <c r="B520">
        <f t="shared" si="35"/>
        <v>35931.311111111107</v>
      </c>
      <c r="C520" s="11">
        <f>IF(IF($I$3&lt;&gt;1,IF($I$3&gt;A520,IF((A520/$I$3)*100&gt;100,100,(A520/$I$3)*100),100),0)&gt;InputFiled!$E$3*100,InputFiled!$E$3*100,IF($I$3&lt;&gt;1,IF($I$3&gt;A520,IF((A520/$I$3)*100&gt;100,100,(A520/$I$3)*100),100),0))</f>
        <v>64.728047182175615</v>
      </c>
      <c r="D520" s="1">
        <f t="shared" si="32"/>
        <v>3.3744375620873019</v>
      </c>
      <c r="E520">
        <f>IF(ROUNDDOWN(E519-0.1,1)&lt;InputFiled!$F$3*100,InputFiled!$F$3*100,ROUNDDOWN(E519-0.1,1))</f>
        <v>50</v>
      </c>
      <c r="F520">
        <f t="shared" si="33"/>
        <v>16549.62222222222</v>
      </c>
      <c r="G520" s="1">
        <f>IF(F520/$F$4&gt;InputFiled!$D$3,InputFiled!$D$3,F520/$F$4)</f>
        <v>1.5542340409546627</v>
      </c>
      <c r="L520" s="1">
        <f>IF((C520/100)&lt;InputFiled!$E$3,IF(E520/100&gt;InputFiled!$F$3,IF(F520/$F$4&gt;InputFiled!$D$3,0,IF(G520=InputFiled!$D$3,0,G520-D520)),0),0)</f>
        <v>0</v>
      </c>
    </row>
    <row r="521" spans="1:12">
      <c r="A521">
        <f t="shared" si="34"/>
        <v>7916</v>
      </c>
      <c r="B521">
        <f t="shared" si="35"/>
        <v>35980.311111111107</v>
      </c>
      <c r="C521" s="11">
        <f>IF(IF($I$3&lt;&gt;1,IF($I$3&gt;A521,IF((A521/$I$3)*100&gt;100,100,(A521/$I$3)*100),100),0)&gt;InputFiled!$E$3*100,InputFiled!$E$3*100,IF($I$3&lt;&gt;1,IF($I$3&gt;A521,IF((A521/$I$3)*100&gt;100,100,(A521/$I$3)*100),100),0))</f>
        <v>64.842726081258192</v>
      </c>
      <c r="D521" s="1">
        <f t="shared" si="32"/>
        <v>3.379039326827558</v>
      </c>
      <c r="E521">
        <f>IF(ROUNDDOWN(E520-0.1,1)&lt;InputFiled!$F$3*100,InputFiled!$F$3*100,ROUNDDOWN(E520-0.1,1))</f>
        <v>50</v>
      </c>
      <c r="F521">
        <f t="shared" si="33"/>
        <v>16549.62222222222</v>
      </c>
      <c r="G521" s="1">
        <f>IF(F521/$F$4&gt;InputFiled!$D$3,InputFiled!$D$3,F521/$F$4)</f>
        <v>1.5542340409546627</v>
      </c>
      <c r="L521" s="1">
        <f>IF((C521/100)&lt;InputFiled!$E$3,IF(E521/100&gt;InputFiled!$F$3,IF(F521/$F$4&gt;InputFiled!$D$3,0,IF(G521=InputFiled!$D$3,0,G521-D521)),0),0)</f>
        <v>0</v>
      </c>
    </row>
    <row r="522" spans="1:12">
      <c r="A522">
        <f t="shared" si="34"/>
        <v>7930</v>
      </c>
      <c r="B522">
        <f t="shared" si="35"/>
        <v>36029.311111111107</v>
      </c>
      <c r="C522" s="11">
        <f>IF(IF($I$3&lt;&gt;1,IF($I$3&gt;A522,IF((A522/$I$3)*100&gt;100,100,(A522/$I$3)*100),100),0)&gt;InputFiled!$E$3*100,InputFiled!$E$3*100,IF($I$3&lt;&gt;1,IF($I$3&gt;A522,IF((A522/$I$3)*100&gt;100,100,(A522/$I$3)*100),100),0))</f>
        <v>64.957404980340755</v>
      </c>
      <c r="D522" s="1">
        <f t="shared" si="32"/>
        <v>3.3836410915678141</v>
      </c>
      <c r="E522">
        <f>IF(ROUNDDOWN(E521-0.1,1)&lt;InputFiled!$F$3*100,InputFiled!$F$3*100,ROUNDDOWN(E521-0.1,1))</f>
        <v>50</v>
      </c>
      <c r="F522">
        <f t="shared" si="33"/>
        <v>16549.62222222222</v>
      </c>
      <c r="G522" s="1">
        <f>IF(F522/$F$4&gt;InputFiled!$D$3,InputFiled!$D$3,F522/$F$4)</f>
        <v>1.5542340409546627</v>
      </c>
      <c r="L522" s="1">
        <f>IF((C522/100)&lt;InputFiled!$E$3,IF(E522/100&gt;InputFiled!$F$3,IF(F522/$F$4&gt;InputFiled!$D$3,0,IF(G522=InputFiled!$D$3,0,G522-D522)),0),0)</f>
        <v>0</v>
      </c>
    </row>
    <row r="523" spans="1:12">
      <c r="A523">
        <f t="shared" si="34"/>
        <v>7944</v>
      </c>
      <c r="B523">
        <f t="shared" si="35"/>
        <v>36078.311111111107</v>
      </c>
      <c r="C523" s="11">
        <f>IF(IF($I$3&lt;&gt;1,IF($I$3&gt;A523,IF((A523/$I$3)*100&gt;100,100,(A523/$I$3)*100),100),0)&gt;InputFiled!$E$3*100,InputFiled!$E$3*100,IF($I$3&lt;&gt;1,IF($I$3&gt;A523,IF((A523/$I$3)*100&gt;100,100,(A523/$I$3)*100),100),0))</f>
        <v>65.072083879423332</v>
      </c>
      <c r="D523" s="1">
        <f t="shared" si="32"/>
        <v>3.3882428563080698</v>
      </c>
      <c r="E523">
        <f>IF(ROUNDDOWN(E522-0.1,1)&lt;InputFiled!$F$3*100,InputFiled!$F$3*100,ROUNDDOWN(E522-0.1,1))</f>
        <v>50</v>
      </c>
      <c r="F523">
        <f t="shared" si="33"/>
        <v>16549.62222222222</v>
      </c>
      <c r="G523" s="1">
        <f>IF(F523/$F$4&gt;InputFiled!$D$3,InputFiled!$D$3,F523/$F$4)</f>
        <v>1.5542340409546627</v>
      </c>
      <c r="L523" s="1">
        <f>IF((C523/100)&lt;InputFiled!$E$3,IF(E523/100&gt;InputFiled!$F$3,IF(F523/$F$4&gt;InputFiled!$D$3,0,IF(G523=InputFiled!$D$3,0,G523-D523)),0),0)</f>
        <v>0</v>
      </c>
    </row>
    <row r="524" spans="1:12">
      <c r="A524">
        <f t="shared" si="34"/>
        <v>7958</v>
      </c>
      <c r="B524">
        <f t="shared" si="35"/>
        <v>36127.311111111114</v>
      </c>
      <c r="C524" s="11">
        <f>IF(IF($I$3&lt;&gt;1,IF($I$3&gt;A524,IF((A524/$I$3)*100&gt;100,100,(A524/$I$3)*100),100),0)&gt;InputFiled!$E$3*100,InputFiled!$E$3*100,IF($I$3&lt;&gt;1,IF($I$3&gt;A524,IF((A524/$I$3)*100&gt;100,100,(A524/$I$3)*100),100),0))</f>
        <v>65.186762778505908</v>
      </c>
      <c r="D524" s="1">
        <f t="shared" si="32"/>
        <v>3.3928446210483263</v>
      </c>
      <c r="E524">
        <f>IF(ROUNDDOWN(E523-0.1,1)&lt;InputFiled!$F$3*100,InputFiled!$F$3*100,ROUNDDOWN(E523-0.1,1))</f>
        <v>50</v>
      </c>
      <c r="F524">
        <f t="shared" si="33"/>
        <v>16549.62222222222</v>
      </c>
      <c r="G524" s="1">
        <f>IF(F524/$F$4&gt;InputFiled!$D$3,InputFiled!$D$3,F524/$F$4)</f>
        <v>1.5542340409546627</v>
      </c>
      <c r="L524" s="1">
        <f>IF((C524/100)&lt;InputFiled!$E$3,IF(E524/100&gt;InputFiled!$F$3,IF(F524/$F$4&gt;InputFiled!$D$3,0,IF(G524=InputFiled!$D$3,0,G524-D524)),0),0)</f>
        <v>0</v>
      </c>
    </row>
    <row r="525" spans="1:12">
      <c r="A525">
        <f t="shared" si="34"/>
        <v>7972</v>
      </c>
      <c r="B525">
        <f t="shared" si="35"/>
        <v>36176.311111111107</v>
      </c>
      <c r="C525" s="11">
        <f>IF(IF($I$3&lt;&gt;1,IF($I$3&gt;A525,IF((A525/$I$3)*100&gt;100,100,(A525/$I$3)*100),100),0)&gt;InputFiled!$E$3*100,InputFiled!$E$3*100,IF($I$3&lt;&gt;1,IF($I$3&gt;A525,IF((A525/$I$3)*100&gt;100,100,(A525/$I$3)*100),100),0))</f>
        <v>65.301441677588471</v>
      </c>
      <c r="D525" s="1">
        <f t="shared" si="32"/>
        <v>3.3974463857885819</v>
      </c>
      <c r="E525">
        <f>IF(ROUNDDOWN(E524-0.1,1)&lt;InputFiled!$F$3*100,InputFiled!$F$3*100,ROUNDDOWN(E524-0.1,1))</f>
        <v>50</v>
      </c>
      <c r="F525">
        <f t="shared" si="33"/>
        <v>16549.62222222222</v>
      </c>
      <c r="G525" s="1">
        <f>IF(F525/$F$4&gt;InputFiled!$D$3,InputFiled!$D$3,F525/$F$4)</f>
        <v>1.5542340409546627</v>
      </c>
      <c r="L525" s="1">
        <f>IF((C525/100)&lt;InputFiled!$E$3,IF(E525/100&gt;InputFiled!$F$3,IF(F525/$F$4&gt;InputFiled!$D$3,0,IF(G525=InputFiled!$D$3,0,G525-D525)),0),0)</f>
        <v>0</v>
      </c>
    </row>
    <row r="526" spans="1:12">
      <c r="A526">
        <f t="shared" si="34"/>
        <v>7986</v>
      </c>
      <c r="B526">
        <f t="shared" si="35"/>
        <v>36225.311111111107</v>
      </c>
      <c r="C526" s="11">
        <f>IF(IF($I$3&lt;&gt;1,IF($I$3&gt;A526,IF((A526/$I$3)*100&gt;100,100,(A526/$I$3)*100),100),0)&gt;InputFiled!$E$3*100,InputFiled!$E$3*100,IF($I$3&lt;&gt;1,IF($I$3&gt;A526,IF((A526/$I$3)*100&gt;100,100,(A526/$I$3)*100),100),0))</f>
        <v>65.416120576671034</v>
      </c>
      <c r="D526" s="1">
        <f t="shared" si="32"/>
        <v>3.4020481505288376</v>
      </c>
      <c r="E526">
        <f>IF(ROUNDDOWN(E525-0.1,1)&lt;InputFiled!$F$3*100,InputFiled!$F$3*100,ROUNDDOWN(E525-0.1,1))</f>
        <v>50</v>
      </c>
      <c r="F526">
        <f t="shared" si="33"/>
        <v>16549.62222222222</v>
      </c>
      <c r="G526" s="1">
        <f>IF(F526/$F$4&gt;InputFiled!$D$3,InputFiled!$D$3,F526/$F$4)</f>
        <v>1.5542340409546627</v>
      </c>
      <c r="L526" s="1">
        <f>IF((C526/100)&lt;InputFiled!$E$3,IF(E526/100&gt;InputFiled!$F$3,IF(F526/$F$4&gt;InputFiled!$D$3,0,IF(G526=InputFiled!$D$3,0,G526-D526)),0),0)</f>
        <v>0</v>
      </c>
    </row>
    <row r="527" spans="1:12">
      <c r="A527">
        <f t="shared" si="34"/>
        <v>8000</v>
      </c>
      <c r="B527">
        <f t="shared" si="35"/>
        <v>36274.311111111114</v>
      </c>
      <c r="C527" s="11">
        <f>IF(IF($I$3&lt;&gt;1,IF($I$3&gt;A527,IF((A527/$I$3)*100&gt;100,100,(A527/$I$3)*100),100),0)&gt;InputFiled!$E$3*100,InputFiled!$E$3*100,IF($I$3&lt;&gt;1,IF($I$3&gt;A527,IF((A527/$I$3)*100&gt;100,100,(A527/$I$3)*100),100),0))</f>
        <v>65.530799475753611</v>
      </c>
      <c r="D527" s="1">
        <f t="shared" si="32"/>
        <v>3.4066499152690946</v>
      </c>
      <c r="E527">
        <f>IF(ROUNDDOWN(E526-0.1,1)&lt;InputFiled!$F$3*100,InputFiled!$F$3*100,ROUNDDOWN(E526-0.1,1))</f>
        <v>50</v>
      </c>
      <c r="F527">
        <f t="shared" si="33"/>
        <v>16549.62222222222</v>
      </c>
      <c r="G527" s="1">
        <f>IF(F527/$F$4&gt;InputFiled!$D$3,InputFiled!$D$3,F527/$F$4)</f>
        <v>1.5542340409546627</v>
      </c>
      <c r="L527" s="1">
        <f>IF((C527/100)&lt;InputFiled!$E$3,IF(E527/100&gt;InputFiled!$F$3,IF(F527/$F$4&gt;InputFiled!$D$3,0,IF(G527=InputFiled!$D$3,0,G527-D527)),0),0)</f>
        <v>0</v>
      </c>
    </row>
    <row r="528" spans="1:12">
      <c r="A528">
        <f t="shared" si="34"/>
        <v>8014</v>
      </c>
      <c r="B528">
        <f t="shared" si="35"/>
        <v>36323.311111111107</v>
      </c>
      <c r="C528" s="11">
        <f>IF(IF($I$3&lt;&gt;1,IF($I$3&gt;A528,IF((A528/$I$3)*100&gt;100,100,(A528/$I$3)*100),100),0)&gt;InputFiled!$E$3*100,InputFiled!$E$3*100,IF($I$3&lt;&gt;1,IF($I$3&gt;A528,IF((A528/$I$3)*100&gt;100,100,(A528/$I$3)*100),100),0))</f>
        <v>65.645478374836173</v>
      </c>
      <c r="D528" s="1">
        <f t="shared" si="32"/>
        <v>3.4112516800093498</v>
      </c>
      <c r="E528">
        <f>IF(ROUNDDOWN(E527-0.1,1)&lt;InputFiled!$F$3*100,InputFiled!$F$3*100,ROUNDDOWN(E527-0.1,1))</f>
        <v>50</v>
      </c>
      <c r="F528">
        <f t="shared" si="33"/>
        <v>16549.62222222222</v>
      </c>
      <c r="G528" s="1">
        <f>IF(F528/$F$4&gt;InputFiled!$D$3,InputFiled!$D$3,F528/$F$4)</f>
        <v>1.5542340409546627</v>
      </c>
      <c r="L528" s="1">
        <f>IF((C528/100)&lt;InputFiled!$E$3,IF(E528/100&gt;InputFiled!$F$3,IF(F528/$F$4&gt;InputFiled!$D$3,0,IF(G528=InputFiled!$D$3,0,G528-D528)),0),0)</f>
        <v>0</v>
      </c>
    </row>
    <row r="529" spans="1:12">
      <c r="A529">
        <f t="shared" si="34"/>
        <v>8028</v>
      </c>
      <c r="B529">
        <f t="shared" si="35"/>
        <v>36372.311111111107</v>
      </c>
      <c r="C529" s="11">
        <f>IF(IF($I$3&lt;&gt;1,IF($I$3&gt;A529,IF((A529/$I$3)*100&gt;100,100,(A529/$I$3)*100),100),0)&gt;InputFiled!$E$3*100,InputFiled!$E$3*100,IF($I$3&lt;&gt;1,IF($I$3&gt;A529,IF((A529/$I$3)*100&gt;100,100,(A529/$I$3)*100),100),0))</f>
        <v>65.760157273918736</v>
      </c>
      <c r="D529" s="1">
        <f t="shared" si="32"/>
        <v>3.4158534447496054</v>
      </c>
      <c r="E529">
        <f>IF(ROUNDDOWN(E528-0.1,1)&lt;InputFiled!$F$3*100,InputFiled!$F$3*100,ROUNDDOWN(E528-0.1,1))</f>
        <v>50</v>
      </c>
      <c r="F529">
        <f t="shared" si="33"/>
        <v>16549.62222222222</v>
      </c>
      <c r="G529" s="1">
        <f>IF(F529/$F$4&gt;InputFiled!$D$3,InputFiled!$D$3,F529/$F$4)</f>
        <v>1.5542340409546627</v>
      </c>
      <c r="L529" s="1">
        <f>IF((C529/100)&lt;InputFiled!$E$3,IF(E529/100&gt;InputFiled!$F$3,IF(F529/$F$4&gt;InputFiled!$D$3,0,IF(G529=InputFiled!$D$3,0,G529-D529)),0),0)</f>
        <v>0</v>
      </c>
    </row>
    <row r="530" spans="1:12">
      <c r="A530">
        <f t="shared" si="34"/>
        <v>8042</v>
      </c>
      <c r="B530">
        <f t="shared" si="35"/>
        <v>36421.311111111107</v>
      </c>
      <c r="C530" s="11">
        <f>IF(IF($I$3&lt;&gt;1,IF($I$3&gt;A530,IF((A530/$I$3)*100&gt;100,100,(A530/$I$3)*100),100),0)&gt;InputFiled!$E$3*100,InputFiled!$E$3*100,IF($I$3&lt;&gt;1,IF($I$3&gt;A530,IF((A530/$I$3)*100&gt;100,100,(A530/$I$3)*100),100),0))</f>
        <v>65.874836173001299</v>
      </c>
      <c r="D530" s="1">
        <f t="shared" si="32"/>
        <v>3.4204552094898615</v>
      </c>
      <c r="E530">
        <f>IF(ROUNDDOWN(E529-0.1,1)&lt;InputFiled!$F$3*100,InputFiled!$F$3*100,ROUNDDOWN(E529-0.1,1))</f>
        <v>50</v>
      </c>
      <c r="F530">
        <f t="shared" si="33"/>
        <v>16549.62222222222</v>
      </c>
      <c r="G530" s="1">
        <f>IF(F530/$F$4&gt;InputFiled!$D$3,InputFiled!$D$3,F530/$F$4)</f>
        <v>1.5542340409546627</v>
      </c>
      <c r="L530" s="1">
        <f>IF((C530/100)&lt;InputFiled!$E$3,IF(E530/100&gt;InputFiled!$F$3,IF(F530/$F$4&gt;InputFiled!$D$3,0,IF(G530=InputFiled!$D$3,0,G530-D530)),0),0)</f>
        <v>0</v>
      </c>
    </row>
    <row r="531" spans="1:12">
      <c r="A531">
        <f t="shared" si="34"/>
        <v>8056</v>
      </c>
      <c r="B531">
        <f t="shared" si="35"/>
        <v>36470.311111111107</v>
      </c>
      <c r="C531" s="11">
        <f>IF(IF($I$3&lt;&gt;1,IF($I$3&gt;A531,IF((A531/$I$3)*100&gt;100,100,(A531/$I$3)*100),100),0)&gt;InputFiled!$E$3*100,InputFiled!$E$3*100,IF($I$3&lt;&gt;1,IF($I$3&gt;A531,IF((A531/$I$3)*100&gt;100,100,(A531/$I$3)*100),100),0))</f>
        <v>65.989515072083876</v>
      </c>
      <c r="D531" s="1">
        <f t="shared" si="32"/>
        <v>3.4250569742301176</v>
      </c>
      <c r="E531">
        <f>IF(ROUNDDOWN(E530-0.1,1)&lt;InputFiled!$F$3*100,InputFiled!$F$3*100,ROUNDDOWN(E530-0.1,1))</f>
        <v>50</v>
      </c>
      <c r="F531">
        <f t="shared" si="33"/>
        <v>16549.62222222222</v>
      </c>
      <c r="G531" s="1">
        <f>IF(F531/$F$4&gt;InputFiled!$D$3,InputFiled!$D$3,F531/$F$4)</f>
        <v>1.5542340409546627</v>
      </c>
      <c r="L531" s="1">
        <f>IF((C531/100)&lt;InputFiled!$E$3,IF(E531/100&gt;InputFiled!$F$3,IF(F531/$F$4&gt;InputFiled!$D$3,0,IF(G531=InputFiled!$D$3,0,G531-D531)),0),0)</f>
        <v>0</v>
      </c>
    </row>
    <row r="532" spans="1:12">
      <c r="A532">
        <f t="shared" si="34"/>
        <v>8070</v>
      </c>
      <c r="B532">
        <f t="shared" si="35"/>
        <v>36519.311111111107</v>
      </c>
      <c r="C532" s="11">
        <f>IF(IF($I$3&lt;&gt;1,IF($I$3&gt;A532,IF((A532/$I$3)*100&gt;100,100,(A532/$I$3)*100),100),0)&gt;InputFiled!$E$3*100,InputFiled!$E$3*100,IF($I$3&lt;&gt;1,IF($I$3&gt;A532,IF((A532/$I$3)*100&gt;100,100,(A532/$I$3)*100),100),0))</f>
        <v>66.104193971166453</v>
      </c>
      <c r="D532" s="1">
        <f t="shared" si="32"/>
        <v>3.4296587389703732</v>
      </c>
      <c r="E532">
        <f>IF(ROUNDDOWN(E531-0.1,1)&lt;InputFiled!$F$3*100,InputFiled!$F$3*100,ROUNDDOWN(E531-0.1,1))</f>
        <v>50</v>
      </c>
      <c r="F532">
        <f t="shared" si="33"/>
        <v>16549.62222222222</v>
      </c>
      <c r="G532" s="1">
        <f>IF(F532/$F$4&gt;InputFiled!$D$3,InputFiled!$D$3,F532/$F$4)</f>
        <v>1.5542340409546627</v>
      </c>
      <c r="L532" s="1">
        <f>IF((C532/100)&lt;InputFiled!$E$3,IF(E532/100&gt;InputFiled!$F$3,IF(F532/$F$4&gt;InputFiled!$D$3,0,IF(G532=InputFiled!$D$3,0,G532-D532)),0),0)</f>
        <v>0</v>
      </c>
    </row>
    <row r="533" spans="1:12">
      <c r="A533">
        <f t="shared" si="34"/>
        <v>8084</v>
      </c>
      <c r="B533">
        <f t="shared" si="35"/>
        <v>36568.311111111107</v>
      </c>
      <c r="C533" s="11">
        <f>IF(IF($I$3&lt;&gt;1,IF($I$3&gt;A533,IF((A533/$I$3)*100&gt;100,100,(A533/$I$3)*100),100),0)&gt;InputFiled!$E$3*100,InputFiled!$E$3*100,IF($I$3&lt;&gt;1,IF($I$3&gt;A533,IF((A533/$I$3)*100&gt;100,100,(A533/$I$3)*100),100),0))</f>
        <v>66.218872870249015</v>
      </c>
      <c r="D533" s="1">
        <f t="shared" si="32"/>
        <v>3.4342605037106293</v>
      </c>
      <c r="E533">
        <f>IF(ROUNDDOWN(E532-0.1,1)&lt;InputFiled!$F$3*100,InputFiled!$F$3*100,ROUNDDOWN(E532-0.1,1))</f>
        <v>50</v>
      </c>
      <c r="F533">
        <f t="shared" si="33"/>
        <v>16549.62222222222</v>
      </c>
      <c r="G533" s="1">
        <f>IF(F533/$F$4&gt;InputFiled!$D$3,InputFiled!$D$3,F533/$F$4)</f>
        <v>1.5542340409546627</v>
      </c>
      <c r="L533" s="1">
        <f>IF((C533/100)&lt;InputFiled!$E$3,IF(E533/100&gt;InputFiled!$F$3,IF(F533/$F$4&gt;InputFiled!$D$3,0,IF(G533=InputFiled!$D$3,0,G533-D533)),0),0)</f>
        <v>0</v>
      </c>
    </row>
    <row r="534" spans="1:12">
      <c r="A534">
        <f t="shared" si="34"/>
        <v>8098</v>
      </c>
      <c r="B534">
        <f t="shared" si="35"/>
        <v>36617.311111111114</v>
      </c>
      <c r="C534" s="11">
        <f>IF(IF($I$3&lt;&gt;1,IF($I$3&gt;A534,IF((A534/$I$3)*100&gt;100,100,(A534/$I$3)*100),100),0)&gt;InputFiled!$E$3*100,InputFiled!$E$3*100,IF($I$3&lt;&gt;1,IF($I$3&gt;A534,IF((A534/$I$3)*100&gt;100,100,(A534/$I$3)*100),100),0))</f>
        <v>66.333551769331592</v>
      </c>
      <c r="D534" s="1">
        <f t="shared" si="32"/>
        <v>3.4388622684508858</v>
      </c>
      <c r="E534">
        <f>IF(ROUNDDOWN(E533-0.1,1)&lt;InputFiled!$F$3*100,InputFiled!$F$3*100,ROUNDDOWN(E533-0.1,1))</f>
        <v>50</v>
      </c>
      <c r="F534">
        <f t="shared" si="33"/>
        <v>16549.62222222222</v>
      </c>
      <c r="G534" s="1">
        <f>IF(F534/$F$4&gt;InputFiled!$D$3,InputFiled!$D$3,F534/$F$4)</f>
        <v>1.5542340409546627</v>
      </c>
      <c r="L534" s="1">
        <f>IF((C534/100)&lt;InputFiled!$E$3,IF(E534/100&gt;InputFiled!$F$3,IF(F534/$F$4&gt;InputFiled!$D$3,0,IF(G534=InputFiled!$D$3,0,G534-D534)),0),0)</f>
        <v>0</v>
      </c>
    </row>
    <row r="535" spans="1:12">
      <c r="A535">
        <f t="shared" si="34"/>
        <v>8112</v>
      </c>
      <c r="B535">
        <f t="shared" si="35"/>
        <v>36666.311111111107</v>
      </c>
      <c r="C535" s="11">
        <f>IF(IF($I$3&lt;&gt;1,IF($I$3&gt;A535,IF((A535/$I$3)*100&gt;100,100,(A535/$I$3)*100),100),0)&gt;InputFiled!$E$3*100,InputFiled!$E$3*100,IF($I$3&lt;&gt;1,IF($I$3&gt;A535,IF((A535/$I$3)*100&gt;100,100,(A535/$I$3)*100),100),0))</f>
        <v>66.448230668414155</v>
      </c>
      <c r="D535" s="1">
        <f t="shared" si="32"/>
        <v>3.443464033191141</v>
      </c>
      <c r="E535">
        <f>IF(ROUNDDOWN(E534-0.1,1)&lt;InputFiled!$F$3*100,InputFiled!$F$3*100,ROUNDDOWN(E534-0.1,1))</f>
        <v>50</v>
      </c>
      <c r="F535">
        <f t="shared" si="33"/>
        <v>16549.62222222222</v>
      </c>
      <c r="G535" s="1">
        <f>IF(F535/$F$4&gt;InputFiled!$D$3,InputFiled!$D$3,F535/$F$4)</f>
        <v>1.5542340409546627</v>
      </c>
      <c r="L535" s="1">
        <f>IF((C535/100)&lt;InputFiled!$E$3,IF(E535/100&gt;InputFiled!$F$3,IF(F535/$F$4&gt;InputFiled!$D$3,0,IF(G535=InputFiled!$D$3,0,G535-D535)),0),0)</f>
        <v>0</v>
      </c>
    </row>
    <row r="536" spans="1:12">
      <c r="A536">
        <f t="shared" si="34"/>
        <v>8126</v>
      </c>
      <c r="B536">
        <f t="shared" si="35"/>
        <v>36715.311111111107</v>
      </c>
      <c r="C536" s="11">
        <f>IF(IF($I$3&lt;&gt;1,IF($I$3&gt;A536,IF((A536/$I$3)*100&gt;100,100,(A536/$I$3)*100),100),0)&gt;InputFiled!$E$3*100,InputFiled!$E$3*100,IF($I$3&lt;&gt;1,IF($I$3&gt;A536,IF((A536/$I$3)*100&gt;100,100,(A536/$I$3)*100),100),0))</f>
        <v>66.562909567496718</v>
      </c>
      <c r="D536" s="1">
        <f t="shared" si="32"/>
        <v>3.4480657979313971</v>
      </c>
      <c r="E536">
        <f>IF(ROUNDDOWN(E535-0.1,1)&lt;InputFiled!$F$3*100,InputFiled!$F$3*100,ROUNDDOWN(E535-0.1,1))</f>
        <v>50</v>
      </c>
      <c r="F536">
        <f t="shared" si="33"/>
        <v>16549.62222222222</v>
      </c>
      <c r="G536" s="1">
        <f>IF(F536/$F$4&gt;InputFiled!$D$3,InputFiled!$D$3,F536/$F$4)</f>
        <v>1.5542340409546627</v>
      </c>
      <c r="L536" s="1">
        <f>IF((C536/100)&lt;InputFiled!$E$3,IF(E536/100&gt;InputFiled!$F$3,IF(F536/$F$4&gt;InputFiled!$D$3,0,IF(G536=InputFiled!$D$3,0,G536-D536)),0),0)</f>
        <v>0</v>
      </c>
    </row>
    <row r="537" spans="1:12">
      <c r="A537">
        <f t="shared" si="34"/>
        <v>8140</v>
      </c>
      <c r="B537">
        <f t="shared" si="35"/>
        <v>36764.311111111107</v>
      </c>
      <c r="C537" s="11">
        <f>IF(IF($I$3&lt;&gt;1,IF($I$3&gt;A537,IF((A537/$I$3)*100&gt;100,100,(A537/$I$3)*100),100),0)&gt;InputFiled!$E$3*100,InputFiled!$E$3*100,IF($I$3&lt;&gt;1,IF($I$3&gt;A537,IF((A537/$I$3)*100&gt;100,100,(A537/$I$3)*100),100),0))</f>
        <v>66.677588466579294</v>
      </c>
      <c r="D537" s="1">
        <f t="shared" si="32"/>
        <v>3.4526675626716532</v>
      </c>
      <c r="E537">
        <f>IF(ROUNDDOWN(E536-0.1,1)&lt;InputFiled!$F$3*100,InputFiled!$F$3*100,ROUNDDOWN(E536-0.1,1))</f>
        <v>50</v>
      </c>
      <c r="F537">
        <f t="shared" si="33"/>
        <v>16549.62222222222</v>
      </c>
      <c r="G537" s="1">
        <f>IF(F537/$F$4&gt;InputFiled!$D$3,InputFiled!$D$3,F537/$F$4)</f>
        <v>1.5542340409546627</v>
      </c>
      <c r="L537" s="1">
        <f>IF((C537/100)&lt;InputFiled!$E$3,IF(E537/100&gt;InputFiled!$F$3,IF(F537/$F$4&gt;InputFiled!$D$3,0,IF(G537=InputFiled!$D$3,0,G537-D537)),0),0)</f>
        <v>0</v>
      </c>
    </row>
    <row r="538" spans="1:12">
      <c r="A538">
        <f t="shared" si="34"/>
        <v>8154</v>
      </c>
      <c r="B538">
        <f t="shared" si="35"/>
        <v>36813.311111111107</v>
      </c>
      <c r="C538" s="11">
        <f>IF(IF($I$3&lt;&gt;1,IF($I$3&gt;A538,IF((A538/$I$3)*100&gt;100,100,(A538/$I$3)*100),100),0)&gt;InputFiled!$E$3*100,InputFiled!$E$3*100,IF($I$3&lt;&gt;1,IF($I$3&gt;A538,IF((A538/$I$3)*100&gt;100,100,(A538/$I$3)*100),100),0))</f>
        <v>66.792267365661857</v>
      </c>
      <c r="D538" s="1">
        <f t="shared" si="32"/>
        <v>3.4572693274119093</v>
      </c>
      <c r="E538">
        <f>IF(ROUNDDOWN(E537-0.1,1)&lt;InputFiled!$F$3*100,InputFiled!$F$3*100,ROUNDDOWN(E537-0.1,1))</f>
        <v>50</v>
      </c>
      <c r="F538">
        <f t="shared" si="33"/>
        <v>16549.62222222222</v>
      </c>
      <c r="G538" s="1">
        <f>IF(F538/$F$4&gt;InputFiled!$D$3,InputFiled!$D$3,F538/$F$4)</f>
        <v>1.5542340409546627</v>
      </c>
      <c r="L538" s="1">
        <f>IF((C538/100)&lt;InputFiled!$E$3,IF(E538/100&gt;InputFiled!$F$3,IF(F538/$F$4&gt;InputFiled!$D$3,0,IF(G538=InputFiled!$D$3,0,G538-D538)),0),0)</f>
        <v>0</v>
      </c>
    </row>
    <row r="539" spans="1:12">
      <c r="A539">
        <f t="shared" si="34"/>
        <v>8168</v>
      </c>
      <c r="B539">
        <f t="shared" si="35"/>
        <v>36862.311111111107</v>
      </c>
      <c r="C539" s="11">
        <f>IF(IF($I$3&lt;&gt;1,IF($I$3&gt;A539,IF((A539/$I$3)*100&gt;100,100,(A539/$I$3)*100),100),0)&gt;InputFiled!$E$3*100,InputFiled!$E$3*100,IF($I$3&lt;&gt;1,IF($I$3&gt;A539,IF((A539/$I$3)*100&gt;100,100,(A539/$I$3)*100),100),0))</f>
        <v>66.90694626474442</v>
      </c>
      <c r="D539" s="1">
        <f t="shared" si="32"/>
        <v>3.4618710921521649</v>
      </c>
      <c r="E539">
        <f>IF(ROUNDDOWN(E538-0.1,1)&lt;InputFiled!$F$3*100,InputFiled!$F$3*100,ROUNDDOWN(E538-0.1,1))</f>
        <v>50</v>
      </c>
      <c r="F539">
        <f t="shared" si="33"/>
        <v>16549.62222222222</v>
      </c>
      <c r="G539" s="1">
        <f>IF(F539/$F$4&gt;InputFiled!$D$3,InputFiled!$D$3,F539/$F$4)</f>
        <v>1.5542340409546627</v>
      </c>
      <c r="L539" s="1">
        <f>IF((C539/100)&lt;InputFiled!$E$3,IF(E539/100&gt;InputFiled!$F$3,IF(F539/$F$4&gt;InputFiled!$D$3,0,IF(G539=InputFiled!$D$3,0,G539-D539)),0),0)</f>
        <v>0</v>
      </c>
    </row>
    <row r="540" spans="1:12">
      <c r="A540">
        <f t="shared" si="34"/>
        <v>8182</v>
      </c>
      <c r="B540">
        <f t="shared" si="35"/>
        <v>36911.311111111107</v>
      </c>
      <c r="C540" s="11">
        <f>IF(IF($I$3&lt;&gt;1,IF($I$3&gt;A540,IF((A540/$I$3)*100&gt;100,100,(A540/$I$3)*100),100),0)&gt;InputFiled!$E$3*100,InputFiled!$E$3*100,IF($I$3&lt;&gt;1,IF($I$3&gt;A540,IF((A540/$I$3)*100&gt;100,100,(A540/$I$3)*100),100),0))</f>
        <v>67.021625163826997</v>
      </c>
      <c r="D540" s="1">
        <f t="shared" si="32"/>
        <v>3.466472856892421</v>
      </c>
      <c r="E540">
        <f>IF(ROUNDDOWN(E539-0.1,1)&lt;InputFiled!$F$3*100,InputFiled!$F$3*100,ROUNDDOWN(E539-0.1,1))</f>
        <v>50</v>
      </c>
      <c r="F540">
        <f t="shared" si="33"/>
        <v>16549.62222222222</v>
      </c>
      <c r="G540" s="1">
        <f>IF(F540/$F$4&gt;InputFiled!$D$3,InputFiled!$D$3,F540/$F$4)</f>
        <v>1.5542340409546627</v>
      </c>
      <c r="L540" s="1">
        <f>IF((C540/100)&lt;InputFiled!$E$3,IF(E540/100&gt;InputFiled!$F$3,IF(F540/$F$4&gt;InputFiled!$D$3,0,IF(G540=InputFiled!$D$3,0,G540-D540)),0),0)</f>
        <v>0</v>
      </c>
    </row>
    <row r="541" spans="1:12">
      <c r="A541">
        <f t="shared" si="34"/>
        <v>8196</v>
      </c>
      <c r="B541">
        <f t="shared" si="35"/>
        <v>36960.311111111107</v>
      </c>
      <c r="C541" s="11">
        <f>IF(IF($I$3&lt;&gt;1,IF($I$3&gt;A541,IF((A541/$I$3)*100&gt;100,100,(A541/$I$3)*100),100),0)&gt;InputFiled!$E$3*100,InputFiled!$E$3*100,IF($I$3&lt;&gt;1,IF($I$3&gt;A541,IF((A541/$I$3)*100&gt;100,100,(A541/$I$3)*100),100),0))</f>
        <v>67.136304062909574</v>
      </c>
      <c r="D541" s="1">
        <f t="shared" si="32"/>
        <v>3.4710746216326771</v>
      </c>
      <c r="E541">
        <f>IF(ROUNDDOWN(E540-0.1,1)&lt;InputFiled!$F$3*100,InputFiled!$F$3*100,ROUNDDOWN(E540-0.1,1))</f>
        <v>50</v>
      </c>
      <c r="F541">
        <f t="shared" si="33"/>
        <v>16549.62222222222</v>
      </c>
      <c r="G541" s="1">
        <f>IF(F541/$F$4&gt;InputFiled!$D$3,InputFiled!$D$3,F541/$F$4)</f>
        <v>1.5542340409546627</v>
      </c>
      <c r="L541" s="1">
        <f>IF((C541/100)&lt;InputFiled!$E$3,IF(E541/100&gt;InputFiled!$F$3,IF(F541/$F$4&gt;InputFiled!$D$3,0,IF(G541=InputFiled!$D$3,0,G541-D541)),0),0)</f>
        <v>0</v>
      </c>
    </row>
    <row r="542" spans="1:12">
      <c r="A542">
        <f t="shared" si="34"/>
        <v>8210</v>
      </c>
      <c r="B542">
        <f t="shared" si="35"/>
        <v>37009.311111111107</v>
      </c>
      <c r="C542" s="11">
        <f>IF(IF($I$3&lt;&gt;1,IF($I$3&gt;A542,IF((A542/$I$3)*100&gt;100,100,(A542/$I$3)*100),100),0)&gt;InputFiled!$E$3*100,InputFiled!$E$3*100,IF($I$3&lt;&gt;1,IF($I$3&gt;A542,IF((A542/$I$3)*100&gt;100,100,(A542/$I$3)*100),100),0))</f>
        <v>67.250982961992136</v>
      </c>
      <c r="D542" s="1">
        <f t="shared" si="32"/>
        <v>3.4756763863729327</v>
      </c>
      <c r="E542">
        <f>IF(ROUNDDOWN(E541-0.1,1)&lt;InputFiled!$F$3*100,InputFiled!$F$3*100,ROUNDDOWN(E541-0.1,1))</f>
        <v>50</v>
      </c>
      <c r="F542">
        <f t="shared" si="33"/>
        <v>16549.62222222222</v>
      </c>
      <c r="G542" s="1">
        <f>IF(F542/$F$4&gt;InputFiled!$D$3,InputFiled!$D$3,F542/$F$4)</f>
        <v>1.5542340409546627</v>
      </c>
      <c r="L542" s="1">
        <f>IF((C542/100)&lt;InputFiled!$E$3,IF(E542/100&gt;InputFiled!$F$3,IF(F542/$F$4&gt;InputFiled!$D$3,0,IF(G542=InputFiled!$D$3,0,G542-D542)),0),0)</f>
        <v>0</v>
      </c>
    </row>
    <row r="543" spans="1:12">
      <c r="A543">
        <f t="shared" si="34"/>
        <v>8224</v>
      </c>
      <c r="B543">
        <f t="shared" si="35"/>
        <v>37058.311111111107</v>
      </c>
      <c r="C543" s="11">
        <f>IF(IF($I$3&lt;&gt;1,IF($I$3&gt;A543,IF((A543/$I$3)*100&gt;100,100,(A543/$I$3)*100),100),0)&gt;InputFiled!$E$3*100,InputFiled!$E$3*100,IF($I$3&lt;&gt;1,IF($I$3&gt;A543,IF((A543/$I$3)*100&gt;100,100,(A543/$I$3)*100),100),0))</f>
        <v>67.365661861074713</v>
      </c>
      <c r="D543" s="1">
        <f t="shared" si="32"/>
        <v>3.4802781511131888</v>
      </c>
      <c r="E543">
        <f>IF(ROUNDDOWN(E542-0.1,1)&lt;InputFiled!$F$3*100,InputFiled!$F$3*100,ROUNDDOWN(E542-0.1,1))</f>
        <v>50</v>
      </c>
      <c r="F543">
        <f t="shared" si="33"/>
        <v>16549.62222222222</v>
      </c>
      <c r="G543" s="1">
        <f>IF(F543/$F$4&gt;InputFiled!$D$3,InputFiled!$D$3,F543/$F$4)</f>
        <v>1.5542340409546627</v>
      </c>
      <c r="L543" s="1">
        <f>IF((C543/100)&lt;InputFiled!$E$3,IF(E543/100&gt;InputFiled!$F$3,IF(F543/$F$4&gt;InputFiled!$D$3,0,IF(G543=InputFiled!$D$3,0,G543-D543)),0),0)</f>
        <v>0</v>
      </c>
    </row>
    <row r="544" spans="1:12">
      <c r="A544">
        <f t="shared" si="34"/>
        <v>8238</v>
      </c>
      <c r="B544">
        <f t="shared" si="35"/>
        <v>37107.311111111107</v>
      </c>
      <c r="C544" s="11">
        <f>IF(IF($I$3&lt;&gt;1,IF($I$3&gt;A544,IF((A544/$I$3)*100&gt;100,100,(A544/$I$3)*100),100),0)&gt;InputFiled!$E$3*100,InputFiled!$E$3*100,IF($I$3&lt;&gt;1,IF($I$3&gt;A544,IF((A544/$I$3)*100&gt;100,100,(A544/$I$3)*100),100),0))</f>
        <v>67.480340760157276</v>
      </c>
      <c r="D544" s="1">
        <f t="shared" si="32"/>
        <v>3.4848799158534449</v>
      </c>
      <c r="E544">
        <f>IF(ROUNDDOWN(E543-0.1,1)&lt;InputFiled!$F$3*100,InputFiled!$F$3*100,ROUNDDOWN(E543-0.1,1))</f>
        <v>50</v>
      </c>
      <c r="F544">
        <f t="shared" si="33"/>
        <v>16549.62222222222</v>
      </c>
      <c r="G544" s="1">
        <f>IF(F544/$F$4&gt;InputFiled!$D$3,InputFiled!$D$3,F544/$F$4)</f>
        <v>1.5542340409546627</v>
      </c>
      <c r="L544" s="1">
        <f>IF((C544/100)&lt;InputFiled!$E$3,IF(E544/100&gt;InputFiled!$F$3,IF(F544/$F$4&gt;InputFiled!$D$3,0,IF(G544=InputFiled!$D$3,0,G544-D544)),0),0)</f>
        <v>0</v>
      </c>
    </row>
    <row r="545" spans="1:12">
      <c r="A545">
        <f t="shared" si="34"/>
        <v>8252</v>
      </c>
      <c r="B545">
        <f t="shared" si="35"/>
        <v>37156.311111111107</v>
      </c>
      <c r="C545" s="11">
        <f>IF(IF($I$3&lt;&gt;1,IF($I$3&gt;A545,IF((A545/$I$3)*100&gt;100,100,(A545/$I$3)*100),100),0)&gt;InputFiled!$E$3*100,InputFiled!$E$3*100,IF($I$3&lt;&gt;1,IF($I$3&gt;A545,IF((A545/$I$3)*100&gt;100,100,(A545/$I$3)*100),100),0))</f>
        <v>67.595019659239838</v>
      </c>
      <c r="D545" s="1">
        <f t="shared" si="32"/>
        <v>3.4894816805937006</v>
      </c>
      <c r="E545">
        <f>IF(ROUNDDOWN(E544-0.1,1)&lt;InputFiled!$F$3*100,InputFiled!$F$3*100,ROUNDDOWN(E544-0.1,1))</f>
        <v>50</v>
      </c>
      <c r="F545">
        <f t="shared" si="33"/>
        <v>16549.62222222222</v>
      </c>
      <c r="G545" s="1">
        <f>IF(F545/$F$4&gt;InputFiled!$D$3,InputFiled!$D$3,F545/$F$4)</f>
        <v>1.5542340409546627</v>
      </c>
      <c r="L545" s="1">
        <f>IF((C545/100)&lt;InputFiled!$E$3,IF(E545/100&gt;InputFiled!$F$3,IF(F545/$F$4&gt;InputFiled!$D$3,0,IF(G545=InputFiled!$D$3,0,G545-D545)),0),0)</f>
        <v>0</v>
      </c>
    </row>
    <row r="546" spans="1:12">
      <c r="A546">
        <f t="shared" si="34"/>
        <v>8266</v>
      </c>
      <c r="B546">
        <f t="shared" si="35"/>
        <v>37205.311111111107</v>
      </c>
      <c r="C546" s="11">
        <f>IF(IF($I$3&lt;&gt;1,IF($I$3&gt;A546,IF((A546/$I$3)*100&gt;100,100,(A546/$I$3)*100),100),0)&gt;InputFiled!$E$3*100,InputFiled!$E$3*100,IF($I$3&lt;&gt;1,IF($I$3&gt;A546,IF((A546/$I$3)*100&gt;100,100,(A546/$I$3)*100),100),0))</f>
        <v>67.709698558322401</v>
      </c>
      <c r="D546" s="1">
        <f t="shared" si="32"/>
        <v>3.4940834453339567</v>
      </c>
      <c r="E546">
        <f>IF(ROUNDDOWN(E545-0.1,1)&lt;InputFiled!$F$3*100,InputFiled!$F$3*100,ROUNDDOWN(E545-0.1,1))</f>
        <v>50</v>
      </c>
      <c r="F546">
        <f t="shared" si="33"/>
        <v>16549.62222222222</v>
      </c>
      <c r="G546" s="1">
        <f>IF(F546/$F$4&gt;InputFiled!$D$3,InputFiled!$D$3,F546/$F$4)</f>
        <v>1.5542340409546627</v>
      </c>
      <c r="L546" s="1">
        <f>IF((C546/100)&lt;InputFiled!$E$3,IF(E546/100&gt;InputFiled!$F$3,IF(F546/$F$4&gt;InputFiled!$D$3,0,IF(G546=InputFiled!$D$3,0,G546-D546)),0),0)</f>
        <v>0</v>
      </c>
    </row>
    <row r="547" spans="1:12">
      <c r="A547">
        <f t="shared" si="34"/>
        <v>8280</v>
      </c>
      <c r="B547">
        <f t="shared" si="35"/>
        <v>37254.311111111107</v>
      </c>
      <c r="C547" s="11">
        <f>IF(IF($I$3&lt;&gt;1,IF($I$3&gt;A547,IF((A547/$I$3)*100&gt;100,100,(A547/$I$3)*100),100),0)&gt;InputFiled!$E$3*100,InputFiled!$E$3*100,IF($I$3&lt;&gt;1,IF($I$3&gt;A547,IF((A547/$I$3)*100&gt;100,100,(A547/$I$3)*100),100),0))</f>
        <v>67.824377457404978</v>
      </c>
      <c r="D547" s="1">
        <f t="shared" si="32"/>
        <v>3.4986852100742127</v>
      </c>
      <c r="E547">
        <f>IF(ROUNDDOWN(E546-0.1,1)&lt;InputFiled!$F$3*100,InputFiled!$F$3*100,ROUNDDOWN(E546-0.1,1))</f>
        <v>50</v>
      </c>
      <c r="F547">
        <f t="shared" si="33"/>
        <v>16549.62222222222</v>
      </c>
      <c r="G547" s="1">
        <f>IF(F547/$F$4&gt;InputFiled!$D$3,InputFiled!$D$3,F547/$F$4)</f>
        <v>1.5542340409546627</v>
      </c>
      <c r="L547" s="1">
        <f>IF((C547/100)&lt;InputFiled!$E$3,IF(E547/100&gt;InputFiled!$F$3,IF(F547/$F$4&gt;InputFiled!$D$3,0,IF(G547=InputFiled!$D$3,0,G547-D547)),0),0)</f>
        <v>0</v>
      </c>
    </row>
    <row r="548" spans="1:12">
      <c r="A548">
        <f t="shared" si="34"/>
        <v>8294</v>
      </c>
      <c r="B548">
        <f t="shared" si="35"/>
        <v>37303.311111111107</v>
      </c>
      <c r="C548" s="11">
        <f>IF(IF($I$3&lt;&gt;1,IF($I$3&gt;A548,IF((A548/$I$3)*100&gt;100,100,(A548/$I$3)*100),100),0)&gt;InputFiled!$E$3*100,InputFiled!$E$3*100,IF($I$3&lt;&gt;1,IF($I$3&gt;A548,IF((A548/$I$3)*100&gt;100,100,(A548/$I$3)*100),100),0))</f>
        <v>67.939056356487555</v>
      </c>
      <c r="D548" s="1">
        <f t="shared" si="32"/>
        <v>3.5032869748144684</v>
      </c>
      <c r="E548">
        <f>IF(ROUNDDOWN(E547-0.1,1)&lt;InputFiled!$F$3*100,InputFiled!$F$3*100,ROUNDDOWN(E547-0.1,1))</f>
        <v>50</v>
      </c>
      <c r="F548">
        <f t="shared" si="33"/>
        <v>16549.62222222222</v>
      </c>
      <c r="G548" s="1">
        <f>IF(F548/$F$4&gt;InputFiled!$D$3,InputFiled!$D$3,F548/$F$4)</f>
        <v>1.5542340409546627</v>
      </c>
      <c r="L548" s="1">
        <f>IF((C548/100)&lt;InputFiled!$E$3,IF(E548/100&gt;InputFiled!$F$3,IF(F548/$F$4&gt;InputFiled!$D$3,0,IF(G548=InputFiled!$D$3,0,G548-D548)),0),0)</f>
        <v>0</v>
      </c>
    </row>
    <row r="549" spans="1:12">
      <c r="A549">
        <f t="shared" si="34"/>
        <v>8308</v>
      </c>
      <c r="B549">
        <f t="shared" si="35"/>
        <v>37352.311111111107</v>
      </c>
      <c r="C549" s="11">
        <f>IF(IF($I$3&lt;&gt;1,IF($I$3&gt;A549,IF((A549/$I$3)*100&gt;100,100,(A549/$I$3)*100),100),0)&gt;InputFiled!$E$3*100,InputFiled!$E$3*100,IF($I$3&lt;&gt;1,IF($I$3&gt;A549,IF((A549/$I$3)*100&gt;100,100,(A549/$I$3)*100),100),0))</f>
        <v>68.053735255570118</v>
      </c>
      <c r="D549" s="1">
        <f t="shared" si="32"/>
        <v>3.5078887395547245</v>
      </c>
      <c r="E549">
        <f>IF(ROUNDDOWN(E548-0.1,1)&lt;InputFiled!$F$3*100,InputFiled!$F$3*100,ROUNDDOWN(E548-0.1,1))</f>
        <v>50</v>
      </c>
      <c r="F549">
        <f t="shared" si="33"/>
        <v>16549.62222222222</v>
      </c>
      <c r="G549" s="1">
        <f>IF(F549/$F$4&gt;InputFiled!$D$3,InputFiled!$D$3,F549/$F$4)</f>
        <v>1.5542340409546627</v>
      </c>
      <c r="L549" s="1">
        <f>IF((C549/100)&lt;InputFiled!$E$3,IF(E549/100&gt;InputFiled!$F$3,IF(F549/$F$4&gt;InputFiled!$D$3,0,IF(G549=InputFiled!$D$3,0,G549-D549)),0),0)</f>
        <v>0</v>
      </c>
    </row>
    <row r="550" spans="1:12">
      <c r="A550">
        <f t="shared" si="34"/>
        <v>8322</v>
      </c>
      <c r="B550">
        <f t="shared" si="35"/>
        <v>37401.311111111107</v>
      </c>
      <c r="C550" s="11">
        <f>IF(IF($I$3&lt;&gt;1,IF($I$3&gt;A550,IF((A550/$I$3)*100&gt;100,100,(A550/$I$3)*100),100),0)&gt;InputFiled!$E$3*100,InputFiled!$E$3*100,IF($I$3&lt;&gt;1,IF($I$3&gt;A550,IF((A550/$I$3)*100&gt;100,100,(A550/$I$3)*100),100),0))</f>
        <v>68.168414154652694</v>
      </c>
      <c r="D550" s="1">
        <f t="shared" si="32"/>
        <v>3.5124905042949806</v>
      </c>
      <c r="E550">
        <f>IF(ROUNDDOWN(E549-0.1,1)&lt;InputFiled!$F$3*100,InputFiled!$F$3*100,ROUNDDOWN(E549-0.1,1))</f>
        <v>50</v>
      </c>
      <c r="F550">
        <f t="shared" si="33"/>
        <v>16549.62222222222</v>
      </c>
      <c r="G550" s="1">
        <f>IF(F550/$F$4&gt;InputFiled!$D$3,InputFiled!$D$3,F550/$F$4)</f>
        <v>1.5542340409546627</v>
      </c>
      <c r="L550" s="1">
        <f>IF((C550/100)&lt;InputFiled!$E$3,IF(E550/100&gt;InputFiled!$F$3,IF(F550/$F$4&gt;InputFiled!$D$3,0,IF(G550=InputFiled!$D$3,0,G550-D550)),0),0)</f>
        <v>0</v>
      </c>
    </row>
    <row r="551" spans="1:12">
      <c r="A551">
        <f t="shared" si="34"/>
        <v>8336</v>
      </c>
      <c r="B551">
        <f t="shared" si="35"/>
        <v>37450.311111111107</v>
      </c>
      <c r="C551" s="11">
        <f>IF(IF($I$3&lt;&gt;1,IF($I$3&gt;A551,IF((A551/$I$3)*100&gt;100,100,(A551/$I$3)*100),100),0)&gt;InputFiled!$E$3*100,InputFiled!$E$3*100,IF($I$3&lt;&gt;1,IF($I$3&gt;A551,IF((A551/$I$3)*100&gt;100,100,(A551/$I$3)*100),100),0))</f>
        <v>68.283093053735257</v>
      </c>
      <c r="D551" s="1">
        <f t="shared" si="32"/>
        <v>3.5170922690352362</v>
      </c>
      <c r="E551">
        <f>IF(ROUNDDOWN(E550-0.1,1)&lt;InputFiled!$F$3*100,InputFiled!$F$3*100,ROUNDDOWN(E550-0.1,1))</f>
        <v>50</v>
      </c>
      <c r="F551">
        <f t="shared" si="33"/>
        <v>16549.62222222222</v>
      </c>
      <c r="G551" s="1">
        <f>IF(F551/$F$4&gt;InputFiled!$D$3,InputFiled!$D$3,F551/$F$4)</f>
        <v>1.5542340409546627</v>
      </c>
      <c r="L551" s="1">
        <f>IF((C551/100)&lt;InputFiled!$E$3,IF(E551/100&gt;InputFiled!$F$3,IF(F551/$F$4&gt;InputFiled!$D$3,0,IF(G551=InputFiled!$D$3,0,G551-D551)),0),0)</f>
        <v>0</v>
      </c>
    </row>
    <row r="552" spans="1:12">
      <c r="A552">
        <f t="shared" si="34"/>
        <v>8350</v>
      </c>
      <c r="B552">
        <f t="shared" si="35"/>
        <v>37499.311111111107</v>
      </c>
      <c r="C552" s="11">
        <f>IF(IF($I$3&lt;&gt;1,IF($I$3&gt;A552,IF((A552/$I$3)*100&gt;100,100,(A552/$I$3)*100),100),0)&gt;InputFiled!$E$3*100,InputFiled!$E$3*100,IF($I$3&lt;&gt;1,IF($I$3&gt;A552,IF((A552/$I$3)*100&gt;100,100,(A552/$I$3)*100),100),0))</f>
        <v>68.39777195281782</v>
      </c>
      <c r="D552" s="1">
        <f t="shared" si="32"/>
        <v>3.5216940337754923</v>
      </c>
      <c r="E552">
        <f>IF(ROUNDDOWN(E551-0.1,1)&lt;InputFiled!$F$3*100,InputFiled!$F$3*100,ROUNDDOWN(E551-0.1,1))</f>
        <v>50</v>
      </c>
      <c r="F552">
        <f t="shared" si="33"/>
        <v>16549.62222222222</v>
      </c>
      <c r="G552" s="1">
        <f>IF(F552/$F$4&gt;InputFiled!$D$3,InputFiled!$D$3,F552/$F$4)</f>
        <v>1.5542340409546627</v>
      </c>
      <c r="L552" s="1">
        <f>IF((C552/100)&lt;InputFiled!$E$3,IF(E552/100&gt;InputFiled!$F$3,IF(F552/$F$4&gt;InputFiled!$D$3,0,IF(G552=InputFiled!$D$3,0,G552-D552)),0),0)</f>
        <v>0</v>
      </c>
    </row>
    <row r="553" spans="1:12">
      <c r="A553">
        <f t="shared" si="34"/>
        <v>8364</v>
      </c>
      <c r="B553">
        <f t="shared" si="35"/>
        <v>37548.311111111107</v>
      </c>
      <c r="C553" s="11">
        <f>IF(IF($I$3&lt;&gt;1,IF($I$3&gt;A553,IF((A553/$I$3)*100&gt;100,100,(A553/$I$3)*100),100),0)&gt;InputFiled!$E$3*100,InputFiled!$E$3*100,IF($I$3&lt;&gt;1,IF($I$3&gt;A553,IF((A553/$I$3)*100&gt;100,100,(A553/$I$3)*100),100),0))</f>
        <v>68.512450851900397</v>
      </c>
      <c r="D553" s="1">
        <f t="shared" si="32"/>
        <v>3.5262957985157484</v>
      </c>
      <c r="E553">
        <f>IF(ROUNDDOWN(E552-0.1,1)&lt;InputFiled!$F$3*100,InputFiled!$F$3*100,ROUNDDOWN(E552-0.1,1))</f>
        <v>50</v>
      </c>
      <c r="F553">
        <f t="shared" si="33"/>
        <v>16549.62222222222</v>
      </c>
      <c r="G553" s="1">
        <f>IF(F553/$F$4&gt;InputFiled!$D$3,InputFiled!$D$3,F553/$F$4)</f>
        <v>1.5542340409546627</v>
      </c>
      <c r="L553" s="1">
        <f>IF((C553/100)&lt;InputFiled!$E$3,IF(E553/100&gt;InputFiled!$F$3,IF(F553/$F$4&gt;InputFiled!$D$3,0,IF(G553=InputFiled!$D$3,0,G553-D553)),0),0)</f>
        <v>0</v>
      </c>
    </row>
    <row r="554" spans="1:12">
      <c r="A554">
        <f t="shared" si="34"/>
        <v>8378</v>
      </c>
      <c r="B554">
        <f t="shared" si="35"/>
        <v>37597.311111111107</v>
      </c>
      <c r="C554" s="11">
        <f>IF(IF($I$3&lt;&gt;1,IF($I$3&gt;A554,IF((A554/$I$3)*100&gt;100,100,(A554/$I$3)*100),100),0)&gt;InputFiled!$E$3*100,InputFiled!$E$3*100,IF($I$3&lt;&gt;1,IF($I$3&gt;A554,IF((A554/$I$3)*100&gt;100,100,(A554/$I$3)*100),100),0))</f>
        <v>68.627129750982959</v>
      </c>
      <c r="D554" s="1">
        <f t="shared" si="32"/>
        <v>3.530897563256004</v>
      </c>
      <c r="E554">
        <f>IF(ROUNDDOWN(E553-0.1,1)&lt;InputFiled!$F$3*100,InputFiled!$F$3*100,ROUNDDOWN(E553-0.1,1))</f>
        <v>50</v>
      </c>
      <c r="F554">
        <f t="shared" si="33"/>
        <v>16549.62222222222</v>
      </c>
      <c r="G554" s="1">
        <f>IF(F554/$F$4&gt;InputFiled!$D$3,InputFiled!$D$3,F554/$F$4)</f>
        <v>1.5542340409546627</v>
      </c>
      <c r="L554" s="1">
        <f>IF((C554/100)&lt;InputFiled!$E$3,IF(E554/100&gt;InputFiled!$F$3,IF(F554/$F$4&gt;InputFiled!$D$3,0,IF(G554=InputFiled!$D$3,0,G554-D554)),0),0)</f>
        <v>0</v>
      </c>
    </row>
    <row r="555" spans="1:12">
      <c r="A555">
        <f t="shared" si="34"/>
        <v>8392</v>
      </c>
      <c r="B555">
        <f t="shared" si="35"/>
        <v>37646.311111111107</v>
      </c>
      <c r="C555" s="11">
        <f>IF(IF($I$3&lt;&gt;1,IF($I$3&gt;A555,IF((A555/$I$3)*100&gt;100,100,(A555/$I$3)*100),100),0)&gt;InputFiled!$E$3*100,InputFiled!$E$3*100,IF($I$3&lt;&gt;1,IF($I$3&gt;A555,IF((A555/$I$3)*100&gt;100,100,(A555/$I$3)*100),100),0))</f>
        <v>68.741808650065522</v>
      </c>
      <c r="D555" s="1">
        <f t="shared" si="32"/>
        <v>3.5354993279962601</v>
      </c>
      <c r="E555">
        <f>IF(ROUNDDOWN(E554-0.1,1)&lt;InputFiled!$F$3*100,InputFiled!$F$3*100,ROUNDDOWN(E554-0.1,1))</f>
        <v>50</v>
      </c>
      <c r="F555">
        <f t="shared" si="33"/>
        <v>16549.62222222222</v>
      </c>
      <c r="G555" s="1">
        <f>IF(F555/$F$4&gt;InputFiled!$D$3,InputFiled!$D$3,F555/$F$4)</f>
        <v>1.5542340409546627</v>
      </c>
      <c r="L555" s="1">
        <f>IF((C555/100)&lt;InputFiled!$E$3,IF(E555/100&gt;InputFiled!$F$3,IF(F555/$F$4&gt;InputFiled!$D$3,0,IF(G555=InputFiled!$D$3,0,G555-D555)),0),0)</f>
        <v>0</v>
      </c>
    </row>
    <row r="556" spans="1:12">
      <c r="A556">
        <f t="shared" si="34"/>
        <v>8406</v>
      </c>
      <c r="B556">
        <f t="shared" si="35"/>
        <v>37695.311111111107</v>
      </c>
      <c r="C556" s="11">
        <f>IF(IF($I$3&lt;&gt;1,IF($I$3&gt;A556,IF((A556/$I$3)*100&gt;100,100,(A556/$I$3)*100),100),0)&gt;InputFiled!$E$3*100,InputFiled!$E$3*100,IF($I$3&lt;&gt;1,IF($I$3&gt;A556,IF((A556/$I$3)*100&gt;100,100,(A556/$I$3)*100),100),0))</f>
        <v>68.856487549148099</v>
      </c>
      <c r="D556" s="1">
        <f t="shared" si="32"/>
        <v>3.5401010927365162</v>
      </c>
      <c r="E556">
        <f>IF(ROUNDDOWN(E555-0.1,1)&lt;InputFiled!$F$3*100,InputFiled!$F$3*100,ROUNDDOWN(E555-0.1,1))</f>
        <v>50</v>
      </c>
      <c r="F556">
        <f t="shared" si="33"/>
        <v>16549.62222222222</v>
      </c>
      <c r="G556" s="1">
        <f>IF(F556/$F$4&gt;InputFiled!$D$3,InputFiled!$D$3,F556/$F$4)</f>
        <v>1.5542340409546627</v>
      </c>
      <c r="L556" s="1">
        <f>IF((C556/100)&lt;InputFiled!$E$3,IF(E556/100&gt;InputFiled!$F$3,IF(F556/$F$4&gt;InputFiled!$D$3,0,IF(G556=InputFiled!$D$3,0,G556-D556)),0),0)</f>
        <v>0</v>
      </c>
    </row>
    <row r="557" spans="1:12">
      <c r="A557">
        <f t="shared" si="34"/>
        <v>8420</v>
      </c>
      <c r="B557">
        <f t="shared" si="35"/>
        <v>37744.311111111107</v>
      </c>
      <c r="C557" s="11">
        <f>IF(IF($I$3&lt;&gt;1,IF($I$3&gt;A557,IF((A557/$I$3)*100&gt;100,100,(A557/$I$3)*100),100),0)&gt;InputFiled!$E$3*100,InputFiled!$E$3*100,IF($I$3&lt;&gt;1,IF($I$3&gt;A557,IF((A557/$I$3)*100&gt;100,100,(A557/$I$3)*100),100),0))</f>
        <v>68.971166448230676</v>
      </c>
      <c r="D557" s="1">
        <f t="shared" si="32"/>
        <v>3.5447028574767718</v>
      </c>
      <c r="E557">
        <f>IF(ROUNDDOWN(E556-0.1,1)&lt;InputFiled!$F$3*100,InputFiled!$F$3*100,ROUNDDOWN(E556-0.1,1))</f>
        <v>50</v>
      </c>
      <c r="F557">
        <f t="shared" si="33"/>
        <v>16549.62222222222</v>
      </c>
      <c r="G557" s="1">
        <f>IF(F557/$F$4&gt;InputFiled!$D$3,InputFiled!$D$3,F557/$F$4)</f>
        <v>1.5542340409546627</v>
      </c>
      <c r="L557" s="1">
        <f>IF((C557/100)&lt;InputFiled!$E$3,IF(E557/100&gt;InputFiled!$F$3,IF(F557/$F$4&gt;InputFiled!$D$3,0,IF(G557=InputFiled!$D$3,0,G557-D557)),0),0)</f>
        <v>0</v>
      </c>
    </row>
    <row r="558" spans="1:12">
      <c r="A558">
        <f t="shared" si="34"/>
        <v>8434</v>
      </c>
      <c r="B558">
        <f t="shared" si="35"/>
        <v>37793.311111111107</v>
      </c>
      <c r="C558" s="11">
        <f>IF(IF($I$3&lt;&gt;1,IF($I$3&gt;A558,IF((A558/$I$3)*100&gt;100,100,(A558/$I$3)*100),100),0)&gt;InputFiled!$E$3*100,InputFiled!$E$3*100,IF($I$3&lt;&gt;1,IF($I$3&gt;A558,IF((A558/$I$3)*100&gt;100,100,(A558/$I$3)*100),100),0))</f>
        <v>69.085845347313239</v>
      </c>
      <c r="D558" s="1">
        <f t="shared" si="32"/>
        <v>3.5493046222170279</v>
      </c>
      <c r="E558">
        <f>IF(ROUNDDOWN(E557-0.1,1)&lt;InputFiled!$F$3*100,InputFiled!$F$3*100,ROUNDDOWN(E557-0.1,1))</f>
        <v>50</v>
      </c>
      <c r="F558">
        <f t="shared" si="33"/>
        <v>16549.62222222222</v>
      </c>
      <c r="G558" s="1">
        <f>IF(F558/$F$4&gt;InputFiled!$D$3,InputFiled!$D$3,F558/$F$4)</f>
        <v>1.5542340409546627</v>
      </c>
      <c r="L558" s="1">
        <f>IF((C558/100)&lt;InputFiled!$E$3,IF(E558/100&gt;InputFiled!$F$3,IF(F558/$F$4&gt;InputFiled!$D$3,0,IF(G558=InputFiled!$D$3,0,G558-D558)),0),0)</f>
        <v>0</v>
      </c>
    </row>
    <row r="559" spans="1:12">
      <c r="A559">
        <f t="shared" si="34"/>
        <v>8448</v>
      </c>
      <c r="B559">
        <f t="shared" si="35"/>
        <v>37842.311111111121</v>
      </c>
      <c r="C559" s="11">
        <f>IF(IF($I$3&lt;&gt;1,IF($I$3&gt;A559,IF((A559/$I$3)*100&gt;100,100,(A559/$I$3)*100),100),0)&gt;InputFiled!$E$3*100,InputFiled!$E$3*100,IF($I$3&lt;&gt;1,IF($I$3&gt;A559,IF((A559/$I$3)*100&gt;100,100,(A559/$I$3)*100),100),0))</f>
        <v>69.200524246395815</v>
      </c>
      <c r="D559" s="1">
        <f t="shared" si="32"/>
        <v>3.5539063869572853</v>
      </c>
      <c r="E559">
        <f>IF(ROUNDDOWN(E558-0.1,1)&lt;InputFiled!$F$3*100,InputFiled!$F$3*100,ROUNDDOWN(E558-0.1,1))</f>
        <v>50</v>
      </c>
      <c r="F559">
        <f t="shared" si="33"/>
        <v>16549.62222222222</v>
      </c>
      <c r="G559" s="1">
        <f>IF(F559/$F$4&gt;InputFiled!$D$3,InputFiled!$D$3,F559/$F$4)</f>
        <v>1.5542340409546627</v>
      </c>
      <c r="L559" s="1">
        <f>IF((C559/100)&lt;InputFiled!$E$3,IF(E559/100&gt;InputFiled!$F$3,IF(F559/$F$4&gt;InputFiled!$D$3,0,IF(G559=InputFiled!$D$3,0,G559-D559)),0),0)</f>
        <v>0</v>
      </c>
    </row>
    <row r="560" spans="1:12">
      <c r="A560">
        <f t="shared" si="34"/>
        <v>8462</v>
      </c>
      <c r="B560">
        <f t="shared" si="35"/>
        <v>37891.311111111107</v>
      </c>
      <c r="C560" s="11">
        <f>IF(IF($I$3&lt;&gt;1,IF($I$3&gt;A560,IF((A560/$I$3)*100&gt;100,100,(A560/$I$3)*100),100),0)&gt;InputFiled!$E$3*100,InputFiled!$E$3*100,IF($I$3&lt;&gt;1,IF($I$3&gt;A560,IF((A560/$I$3)*100&gt;100,100,(A560/$I$3)*100),100),0))</f>
        <v>69.315203145478378</v>
      </c>
      <c r="D560" s="1">
        <f t="shared" si="32"/>
        <v>3.5585081516975401</v>
      </c>
      <c r="E560">
        <f>IF(ROUNDDOWN(E559-0.1,1)&lt;InputFiled!$F$3*100,InputFiled!$F$3*100,ROUNDDOWN(E559-0.1,1))</f>
        <v>50</v>
      </c>
      <c r="F560">
        <f t="shared" si="33"/>
        <v>16549.62222222222</v>
      </c>
      <c r="G560" s="1">
        <f>IF(F560/$F$4&gt;InputFiled!$D$3,InputFiled!$D$3,F560/$F$4)</f>
        <v>1.5542340409546627</v>
      </c>
      <c r="L560" s="1">
        <f>IF((C560/100)&lt;InputFiled!$E$3,IF(E560/100&gt;InputFiled!$F$3,IF(F560/$F$4&gt;InputFiled!$D$3,0,IF(G560=InputFiled!$D$3,0,G560-D560)),0),0)</f>
        <v>0</v>
      </c>
    </row>
    <row r="561" spans="1:12">
      <c r="A561">
        <f t="shared" si="34"/>
        <v>8476</v>
      </c>
      <c r="B561">
        <f t="shared" si="35"/>
        <v>37940.311111111107</v>
      </c>
      <c r="C561" s="11">
        <f>IF(IF($I$3&lt;&gt;1,IF($I$3&gt;A561,IF((A561/$I$3)*100&gt;100,100,(A561/$I$3)*100),100),0)&gt;InputFiled!$E$3*100,InputFiled!$E$3*100,IF($I$3&lt;&gt;1,IF($I$3&gt;A561,IF((A561/$I$3)*100&gt;100,100,(A561/$I$3)*100),100),0))</f>
        <v>69.429882044560941</v>
      </c>
      <c r="D561" s="1">
        <f t="shared" si="32"/>
        <v>3.5631099164377957</v>
      </c>
      <c r="E561">
        <f>IF(ROUNDDOWN(E560-0.1,1)&lt;InputFiled!$F$3*100,InputFiled!$F$3*100,ROUNDDOWN(E560-0.1,1))</f>
        <v>50</v>
      </c>
      <c r="F561">
        <f t="shared" si="33"/>
        <v>16549.62222222222</v>
      </c>
      <c r="G561" s="1">
        <f>IF(F561/$F$4&gt;InputFiled!$D$3,InputFiled!$D$3,F561/$F$4)</f>
        <v>1.5542340409546627</v>
      </c>
      <c r="L561" s="1">
        <f>IF((C561/100)&lt;InputFiled!$E$3,IF(E561/100&gt;InputFiled!$F$3,IF(F561/$F$4&gt;InputFiled!$D$3,0,IF(G561=InputFiled!$D$3,0,G561-D561)),0),0)</f>
        <v>0</v>
      </c>
    </row>
    <row r="562" spans="1:12">
      <c r="A562">
        <f t="shared" si="34"/>
        <v>8490</v>
      </c>
      <c r="B562">
        <f t="shared" si="35"/>
        <v>37989.311111111107</v>
      </c>
      <c r="C562" s="11">
        <f>IF(IF($I$3&lt;&gt;1,IF($I$3&gt;A562,IF((A562/$I$3)*100&gt;100,100,(A562/$I$3)*100),100),0)&gt;InputFiled!$E$3*100,InputFiled!$E$3*100,IF($I$3&lt;&gt;1,IF($I$3&gt;A562,IF((A562/$I$3)*100&gt;100,100,(A562/$I$3)*100),100),0))</f>
        <v>69.544560943643503</v>
      </c>
      <c r="D562" s="1">
        <f t="shared" si="32"/>
        <v>3.5677116811780518</v>
      </c>
      <c r="E562">
        <f>IF(ROUNDDOWN(E561-0.1,1)&lt;InputFiled!$F$3*100,InputFiled!$F$3*100,ROUNDDOWN(E561-0.1,1))</f>
        <v>50</v>
      </c>
      <c r="F562">
        <f t="shared" si="33"/>
        <v>16549.62222222222</v>
      </c>
      <c r="G562" s="1">
        <f>IF(F562/$F$4&gt;InputFiled!$D$3,InputFiled!$D$3,F562/$F$4)</f>
        <v>1.5542340409546627</v>
      </c>
      <c r="L562" s="1">
        <f>IF((C562/100)&lt;InputFiled!$E$3,IF(E562/100&gt;InputFiled!$F$3,IF(F562/$F$4&gt;InputFiled!$D$3,0,IF(G562=InputFiled!$D$3,0,G562-D562)),0),0)</f>
        <v>0</v>
      </c>
    </row>
    <row r="563" spans="1:12">
      <c r="A563">
        <f t="shared" si="34"/>
        <v>8504</v>
      </c>
      <c r="B563">
        <f t="shared" si="35"/>
        <v>38038.311111111107</v>
      </c>
      <c r="C563" s="11">
        <f>IF(IF($I$3&lt;&gt;1,IF($I$3&gt;A563,IF((A563/$I$3)*100&gt;100,100,(A563/$I$3)*100),100),0)&gt;InputFiled!$E$3*100,InputFiled!$E$3*100,IF($I$3&lt;&gt;1,IF($I$3&gt;A563,IF((A563/$I$3)*100&gt;100,100,(A563/$I$3)*100),100),0))</f>
        <v>69.65923984272608</v>
      </c>
      <c r="D563" s="1">
        <f t="shared" si="32"/>
        <v>3.5723134459183079</v>
      </c>
      <c r="E563">
        <f>IF(ROUNDDOWN(E562-0.1,1)&lt;InputFiled!$F$3*100,InputFiled!$F$3*100,ROUNDDOWN(E562-0.1,1))</f>
        <v>50</v>
      </c>
      <c r="F563">
        <f t="shared" si="33"/>
        <v>16549.62222222222</v>
      </c>
      <c r="G563" s="1">
        <f>IF(F563/$F$4&gt;InputFiled!$D$3,InputFiled!$D$3,F563/$F$4)</f>
        <v>1.5542340409546627</v>
      </c>
      <c r="L563" s="1">
        <f>IF((C563/100)&lt;InputFiled!$E$3,IF(E563/100&gt;InputFiled!$F$3,IF(F563/$F$4&gt;InputFiled!$D$3,0,IF(G563=InputFiled!$D$3,0,G563-D563)),0),0)</f>
        <v>0</v>
      </c>
    </row>
    <row r="564" spans="1:12">
      <c r="A564">
        <f t="shared" si="34"/>
        <v>8518</v>
      </c>
      <c r="B564">
        <f t="shared" si="35"/>
        <v>38087.311111111107</v>
      </c>
      <c r="C564" s="11">
        <f>IF(IF($I$3&lt;&gt;1,IF($I$3&gt;A564,IF((A564/$I$3)*100&gt;100,100,(A564/$I$3)*100),100),0)&gt;InputFiled!$E$3*100,InputFiled!$E$3*100,IF($I$3&lt;&gt;1,IF($I$3&gt;A564,IF((A564/$I$3)*100&gt;100,100,(A564/$I$3)*100),100),0))</f>
        <v>69.773918741808643</v>
      </c>
      <c r="D564" s="1">
        <f t="shared" si="32"/>
        <v>3.5769152106585635</v>
      </c>
      <c r="E564">
        <f>IF(ROUNDDOWN(E563-0.1,1)&lt;InputFiled!$F$3*100,InputFiled!$F$3*100,ROUNDDOWN(E563-0.1,1))</f>
        <v>50</v>
      </c>
      <c r="F564">
        <f t="shared" si="33"/>
        <v>16549.62222222222</v>
      </c>
      <c r="G564" s="1">
        <f>IF(F564/$F$4&gt;InputFiled!$D$3,InputFiled!$D$3,F564/$F$4)</f>
        <v>1.5542340409546627</v>
      </c>
      <c r="L564" s="1">
        <f>IF((C564/100)&lt;InputFiled!$E$3,IF(E564/100&gt;InputFiled!$F$3,IF(F564/$F$4&gt;InputFiled!$D$3,0,IF(G564=InputFiled!$D$3,0,G564-D564)),0),0)</f>
        <v>0</v>
      </c>
    </row>
    <row r="565" spans="1:12">
      <c r="A565">
        <f t="shared" si="34"/>
        <v>8532</v>
      </c>
      <c r="B565">
        <f t="shared" si="35"/>
        <v>38136.311111111107</v>
      </c>
      <c r="C565" s="11">
        <f>IF(IF($I$3&lt;&gt;1,IF($I$3&gt;A565,IF((A565/$I$3)*100&gt;100,100,(A565/$I$3)*100),100),0)&gt;InputFiled!$E$3*100,InputFiled!$E$3*100,IF($I$3&lt;&gt;1,IF($I$3&gt;A565,IF((A565/$I$3)*100&gt;100,100,(A565/$I$3)*100),100),0))</f>
        <v>69.88859764089122</v>
      </c>
      <c r="D565" s="1">
        <f t="shared" si="32"/>
        <v>3.5815169753988196</v>
      </c>
      <c r="E565">
        <f>IF(ROUNDDOWN(E564-0.1,1)&lt;InputFiled!$F$3*100,InputFiled!$F$3*100,ROUNDDOWN(E564-0.1,1))</f>
        <v>50</v>
      </c>
      <c r="F565">
        <f t="shared" si="33"/>
        <v>16549.62222222222</v>
      </c>
      <c r="G565" s="1">
        <f>IF(F565/$F$4&gt;InputFiled!$D$3,InputFiled!$D$3,F565/$F$4)</f>
        <v>1.5542340409546627</v>
      </c>
      <c r="L565" s="1">
        <f>IF((C565/100)&lt;InputFiled!$E$3,IF(E565/100&gt;InputFiled!$F$3,IF(F565/$F$4&gt;InputFiled!$D$3,0,IF(G565=InputFiled!$D$3,0,G565-D565)),0),0)</f>
        <v>0</v>
      </c>
    </row>
    <row r="566" spans="1:12">
      <c r="A566">
        <f t="shared" si="34"/>
        <v>8546</v>
      </c>
      <c r="B566">
        <f t="shared" si="35"/>
        <v>38185.311111111121</v>
      </c>
      <c r="C566" s="11">
        <f>IF(IF($I$3&lt;&gt;1,IF($I$3&gt;A566,IF((A566/$I$3)*100&gt;100,100,(A566/$I$3)*100),100),0)&gt;InputFiled!$E$3*100,InputFiled!$E$3*100,IF($I$3&lt;&gt;1,IF($I$3&gt;A566,IF((A566/$I$3)*100&gt;100,100,(A566/$I$3)*100),100),0))</f>
        <v>70.003276539973797</v>
      </c>
      <c r="D566" s="1">
        <f t="shared" si="32"/>
        <v>3.5861187401390771</v>
      </c>
      <c r="E566">
        <f>IF(ROUNDDOWN(E565-0.1,1)&lt;InputFiled!$F$3*100,InputFiled!$F$3*100,ROUNDDOWN(E565-0.1,1))</f>
        <v>50</v>
      </c>
      <c r="F566">
        <f t="shared" si="33"/>
        <v>16549.62222222222</v>
      </c>
      <c r="G566" s="1">
        <f>IF(F566/$F$4&gt;InputFiled!$D$3,InputFiled!$D$3,F566/$F$4)</f>
        <v>1.5542340409546627</v>
      </c>
      <c r="L566" s="1">
        <f>IF((C566/100)&lt;InputFiled!$E$3,IF(E566/100&gt;InputFiled!$F$3,IF(F566/$F$4&gt;InputFiled!$D$3,0,IF(G566=InputFiled!$D$3,0,G566-D566)),0),0)</f>
        <v>0</v>
      </c>
    </row>
    <row r="567" spans="1:12">
      <c r="A567">
        <f t="shared" si="34"/>
        <v>8560</v>
      </c>
      <c r="B567">
        <f t="shared" si="35"/>
        <v>38234.311111111107</v>
      </c>
      <c r="C567" s="11">
        <f>IF(IF($I$3&lt;&gt;1,IF($I$3&gt;A567,IF((A567/$I$3)*100&gt;100,100,(A567/$I$3)*100),100),0)&gt;InputFiled!$E$3*100,InputFiled!$E$3*100,IF($I$3&lt;&gt;1,IF($I$3&gt;A567,IF((A567/$I$3)*100&gt;100,100,(A567/$I$3)*100),100),0))</f>
        <v>70.11795543905636</v>
      </c>
      <c r="D567" s="1">
        <f t="shared" si="32"/>
        <v>3.5907205048793314</v>
      </c>
      <c r="E567">
        <f>IF(ROUNDDOWN(E566-0.1,1)&lt;InputFiled!$F$3*100,InputFiled!$F$3*100,ROUNDDOWN(E566-0.1,1))</f>
        <v>50</v>
      </c>
      <c r="F567">
        <f t="shared" si="33"/>
        <v>16549.62222222222</v>
      </c>
      <c r="G567" s="1">
        <f>IF(F567/$F$4&gt;InputFiled!$D$3,InputFiled!$D$3,F567/$F$4)</f>
        <v>1.5542340409546627</v>
      </c>
      <c r="L567" s="1">
        <f>IF((C567/100)&lt;InputFiled!$E$3,IF(E567/100&gt;InputFiled!$F$3,IF(F567/$F$4&gt;InputFiled!$D$3,0,IF(G567=InputFiled!$D$3,0,G567-D567)),0),0)</f>
        <v>0</v>
      </c>
    </row>
    <row r="568" spans="1:12">
      <c r="A568">
        <f t="shared" si="34"/>
        <v>8574</v>
      </c>
      <c r="B568">
        <f t="shared" si="35"/>
        <v>38283.311111111107</v>
      </c>
      <c r="C568" s="11">
        <f>IF(IF($I$3&lt;&gt;1,IF($I$3&gt;A568,IF((A568/$I$3)*100&gt;100,100,(A568/$I$3)*100),100),0)&gt;InputFiled!$E$3*100,InputFiled!$E$3*100,IF($I$3&lt;&gt;1,IF($I$3&gt;A568,IF((A568/$I$3)*100&gt;100,100,(A568/$I$3)*100),100),0))</f>
        <v>70.232634338138922</v>
      </c>
      <c r="D568" s="1">
        <f t="shared" si="32"/>
        <v>3.5953222696195875</v>
      </c>
      <c r="E568">
        <f>IF(ROUNDDOWN(E567-0.1,1)&lt;InputFiled!$F$3*100,InputFiled!$F$3*100,ROUNDDOWN(E567-0.1,1))</f>
        <v>50</v>
      </c>
      <c r="F568">
        <f t="shared" si="33"/>
        <v>16549.62222222222</v>
      </c>
      <c r="G568" s="1">
        <f>IF(F568/$F$4&gt;InputFiled!$D$3,InputFiled!$D$3,F568/$F$4)</f>
        <v>1.5542340409546627</v>
      </c>
      <c r="L568" s="1">
        <f>IF((C568/100)&lt;InputFiled!$E$3,IF(E568/100&gt;InputFiled!$F$3,IF(F568/$F$4&gt;InputFiled!$D$3,0,IF(G568=InputFiled!$D$3,0,G568-D568)),0),0)</f>
        <v>0</v>
      </c>
    </row>
    <row r="569" spans="1:12">
      <c r="A569">
        <f t="shared" si="34"/>
        <v>8588</v>
      </c>
      <c r="B569">
        <f t="shared" si="35"/>
        <v>38332.311111111107</v>
      </c>
      <c r="C569" s="11">
        <f>IF(IF($I$3&lt;&gt;1,IF($I$3&gt;A569,IF((A569/$I$3)*100&gt;100,100,(A569/$I$3)*100),100),0)&gt;InputFiled!$E$3*100,InputFiled!$E$3*100,IF($I$3&lt;&gt;1,IF($I$3&gt;A569,IF((A569/$I$3)*100&gt;100,100,(A569/$I$3)*100),100),0))</f>
        <v>70.347313237221499</v>
      </c>
      <c r="D569" s="1">
        <f t="shared" si="32"/>
        <v>3.5999240343598435</v>
      </c>
      <c r="E569">
        <f>IF(ROUNDDOWN(E568-0.1,1)&lt;InputFiled!$F$3*100,InputFiled!$F$3*100,ROUNDDOWN(E568-0.1,1))</f>
        <v>50</v>
      </c>
      <c r="F569">
        <f t="shared" si="33"/>
        <v>16549.62222222222</v>
      </c>
      <c r="G569" s="1">
        <f>IF(F569/$F$4&gt;InputFiled!$D$3,InputFiled!$D$3,F569/$F$4)</f>
        <v>1.5542340409546627</v>
      </c>
      <c r="L569" s="1">
        <f>IF((C569/100)&lt;InputFiled!$E$3,IF(E569/100&gt;InputFiled!$F$3,IF(F569/$F$4&gt;InputFiled!$D$3,0,IF(G569=InputFiled!$D$3,0,G569-D569)),0),0)</f>
        <v>0</v>
      </c>
    </row>
    <row r="570" spans="1:12">
      <c r="A570">
        <f t="shared" si="34"/>
        <v>8602</v>
      </c>
      <c r="B570">
        <f t="shared" si="35"/>
        <v>38381.311111111107</v>
      </c>
      <c r="C570" s="11">
        <f>IF(IF($I$3&lt;&gt;1,IF($I$3&gt;A570,IF((A570/$I$3)*100&gt;100,100,(A570/$I$3)*100),100),0)&gt;InputFiled!$E$3*100,InputFiled!$E$3*100,IF($I$3&lt;&gt;1,IF($I$3&gt;A570,IF((A570/$I$3)*100&gt;100,100,(A570/$I$3)*100),100),0))</f>
        <v>70.461992136304062</v>
      </c>
      <c r="D570" s="1">
        <f t="shared" si="32"/>
        <v>3.6045257991000992</v>
      </c>
      <c r="E570">
        <f>IF(ROUNDDOWN(E569-0.1,1)&lt;InputFiled!$F$3*100,InputFiled!$F$3*100,ROUNDDOWN(E569-0.1,1))</f>
        <v>50</v>
      </c>
      <c r="F570">
        <f t="shared" si="33"/>
        <v>16549.62222222222</v>
      </c>
      <c r="G570" s="1">
        <f>IF(F570/$F$4&gt;InputFiled!$D$3,InputFiled!$D$3,F570/$F$4)</f>
        <v>1.5542340409546627</v>
      </c>
      <c r="L570" s="1">
        <f>IF((C570/100)&lt;InputFiled!$E$3,IF(E570/100&gt;InputFiled!$F$3,IF(F570/$F$4&gt;InputFiled!$D$3,0,IF(G570=InputFiled!$D$3,0,G570-D570)),0),0)</f>
        <v>0</v>
      </c>
    </row>
    <row r="571" spans="1:12">
      <c r="A571">
        <f t="shared" si="34"/>
        <v>8616</v>
      </c>
      <c r="B571">
        <f t="shared" si="35"/>
        <v>38430.311111111107</v>
      </c>
      <c r="C571" s="11">
        <f>IF(IF($I$3&lt;&gt;1,IF($I$3&gt;A571,IF((A571/$I$3)*100&gt;100,100,(A571/$I$3)*100),100),0)&gt;InputFiled!$E$3*100,InputFiled!$E$3*100,IF($I$3&lt;&gt;1,IF($I$3&gt;A571,IF((A571/$I$3)*100&gt;100,100,(A571/$I$3)*100),100),0))</f>
        <v>70.576671035386624</v>
      </c>
      <c r="D571" s="1">
        <f t="shared" si="32"/>
        <v>3.6091275638403553</v>
      </c>
      <c r="E571">
        <f>IF(ROUNDDOWN(E570-0.1,1)&lt;InputFiled!$F$3*100,InputFiled!$F$3*100,ROUNDDOWN(E570-0.1,1))</f>
        <v>50</v>
      </c>
      <c r="F571">
        <f t="shared" si="33"/>
        <v>16549.62222222222</v>
      </c>
      <c r="G571" s="1">
        <f>IF(F571/$F$4&gt;InputFiled!$D$3,InputFiled!$D$3,F571/$F$4)</f>
        <v>1.5542340409546627</v>
      </c>
      <c r="L571" s="1">
        <f>IF((C571/100)&lt;InputFiled!$E$3,IF(E571/100&gt;InputFiled!$F$3,IF(F571/$F$4&gt;InputFiled!$D$3,0,IF(G571=InputFiled!$D$3,0,G571-D571)),0),0)</f>
        <v>0</v>
      </c>
    </row>
    <row r="572" spans="1:12">
      <c r="A572">
        <f t="shared" si="34"/>
        <v>8630</v>
      </c>
      <c r="B572">
        <f t="shared" si="35"/>
        <v>38479.311111111107</v>
      </c>
      <c r="C572" s="11">
        <f>IF(IF($I$3&lt;&gt;1,IF($I$3&gt;A572,IF((A572/$I$3)*100&gt;100,100,(A572/$I$3)*100),100),0)&gt;InputFiled!$E$3*100,InputFiled!$E$3*100,IF($I$3&lt;&gt;1,IF($I$3&gt;A572,IF((A572/$I$3)*100&gt;100,100,(A572/$I$3)*100),100),0))</f>
        <v>70.691349934469201</v>
      </c>
      <c r="D572" s="1">
        <f t="shared" si="32"/>
        <v>3.6137293285806114</v>
      </c>
      <c r="E572">
        <f>IF(ROUNDDOWN(E571-0.1,1)&lt;InputFiled!$F$3*100,InputFiled!$F$3*100,ROUNDDOWN(E571-0.1,1))</f>
        <v>50</v>
      </c>
      <c r="F572">
        <f t="shared" si="33"/>
        <v>16549.62222222222</v>
      </c>
      <c r="G572" s="1">
        <f>IF(F572/$F$4&gt;InputFiled!$D$3,InputFiled!$D$3,F572/$F$4)</f>
        <v>1.5542340409546627</v>
      </c>
      <c r="L572" s="1">
        <f>IF((C572/100)&lt;InputFiled!$E$3,IF(E572/100&gt;InputFiled!$F$3,IF(F572/$F$4&gt;InputFiled!$D$3,0,IF(G572=InputFiled!$D$3,0,G572-D572)),0),0)</f>
        <v>0</v>
      </c>
    </row>
    <row r="573" spans="1:12">
      <c r="A573">
        <f t="shared" si="34"/>
        <v>8644</v>
      </c>
      <c r="B573">
        <f t="shared" si="35"/>
        <v>38528.311111111107</v>
      </c>
      <c r="C573" s="11">
        <f>IF(IF($I$3&lt;&gt;1,IF($I$3&gt;A573,IF((A573/$I$3)*100&gt;100,100,(A573/$I$3)*100),100),0)&gt;InputFiled!$E$3*100,InputFiled!$E$3*100,IF($I$3&lt;&gt;1,IF($I$3&gt;A573,IF((A573/$I$3)*100&gt;100,100,(A573/$I$3)*100),100),0))</f>
        <v>70.806028833551764</v>
      </c>
      <c r="D573" s="1">
        <f t="shared" si="32"/>
        <v>3.618331093320867</v>
      </c>
      <c r="E573">
        <f>IF(ROUNDDOWN(E572-0.1,1)&lt;InputFiled!$F$3*100,InputFiled!$F$3*100,ROUNDDOWN(E572-0.1,1))</f>
        <v>50</v>
      </c>
      <c r="F573">
        <f t="shared" si="33"/>
        <v>16549.62222222222</v>
      </c>
      <c r="G573" s="1">
        <f>IF(F573/$F$4&gt;InputFiled!$D$3,InputFiled!$D$3,F573/$F$4)</f>
        <v>1.5542340409546627</v>
      </c>
      <c r="L573" s="1">
        <f>IF((C573/100)&lt;InputFiled!$E$3,IF(E573/100&gt;InputFiled!$F$3,IF(F573/$F$4&gt;InputFiled!$D$3,0,IF(G573=InputFiled!$D$3,0,G573-D573)),0),0)</f>
        <v>0</v>
      </c>
    </row>
    <row r="574" spans="1:12">
      <c r="A574">
        <f t="shared" si="34"/>
        <v>8658</v>
      </c>
      <c r="B574">
        <f t="shared" si="35"/>
        <v>38577.311111111107</v>
      </c>
      <c r="C574" s="11">
        <f>IF(IF($I$3&lt;&gt;1,IF($I$3&gt;A574,IF((A574/$I$3)*100&gt;100,100,(A574/$I$3)*100),100),0)&gt;InputFiled!$E$3*100,InputFiled!$E$3*100,IF($I$3&lt;&gt;1,IF($I$3&gt;A574,IF((A574/$I$3)*100&gt;100,100,(A574/$I$3)*100),100),0))</f>
        <v>70.920707732634341</v>
      </c>
      <c r="D574" s="1">
        <f t="shared" si="32"/>
        <v>3.6229328580611231</v>
      </c>
      <c r="E574">
        <f>IF(ROUNDDOWN(E573-0.1,1)&lt;InputFiled!$F$3*100,InputFiled!$F$3*100,ROUNDDOWN(E573-0.1,1))</f>
        <v>50</v>
      </c>
      <c r="F574">
        <f t="shared" si="33"/>
        <v>16549.62222222222</v>
      </c>
      <c r="G574" s="1">
        <f>IF(F574/$F$4&gt;InputFiled!$D$3,InputFiled!$D$3,F574/$F$4)</f>
        <v>1.5542340409546627</v>
      </c>
      <c r="L574" s="1">
        <f>IF((C574/100)&lt;InputFiled!$E$3,IF(E574/100&gt;InputFiled!$F$3,IF(F574/$F$4&gt;InputFiled!$D$3,0,IF(G574=InputFiled!$D$3,0,G574-D574)),0),0)</f>
        <v>0</v>
      </c>
    </row>
    <row r="575" spans="1:12">
      <c r="A575">
        <f t="shared" si="34"/>
        <v>8672</v>
      </c>
      <c r="B575">
        <f t="shared" si="35"/>
        <v>38626.311111111121</v>
      </c>
      <c r="C575" s="11">
        <f>IF(IF($I$3&lt;&gt;1,IF($I$3&gt;A575,IF((A575/$I$3)*100&gt;100,100,(A575/$I$3)*100),100),0)&gt;InputFiled!$E$3*100,InputFiled!$E$3*100,IF($I$3&lt;&gt;1,IF($I$3&gt;A575,IF((A575/$I$3)*100&gt;100,100,(A575/$I$3)*100),100),0))</f>
        <v>71.035386631716918</v>
      </c>
      <c r="D575" s="1">
        <f t="shared" si="32"/>
        <v>3.6275346228013805</v>
      </c>
      <c r="E575">
        <f>IF(ROUNDDOWN(E574-0.1,1)&lt;InputFiled!$F$3*100,InputFiled!$F$3*100,ROUNDDOWN(E574-0.1,1))</f>
        <v>50</v>
      </c>
      <c r="F575">
        <f t="shared" si="33"/>
        <v>16549.62222222222</v>
      </c>
      <c r="G575" s="1">
        <f>IF(F575/$F$4&gt;InputFiled!$D$3,InputFiled!$D$3,F575/$F$4)</f>
        <v>1.5542340409546627</v>
      </c>
      <c r="L575" s="1">
        <f>IF((C575/100)&lt;InputFiled!$E$3,IF(E575/100&gt;InputFiled!$F$3,IF(F575/$F$4&gt;InputFiled!$D$3,0,IF(G575=InputFiled!$D$3,0,G575-D575)),0),0)</f>
        <v>0</v>
      </c>
    </row>
    <row r="576" spans="1:12">
      <c r="A576">
        <f t="shared" si="34"/>
        <v>8686</v>
      </c>
      <c r="B576">
        <f t="shared" si="35"/>
        <v>38675.311111111107</v>
      </c>
      <c r="C576" s="11">
        <f>IF(IF($I$3&lt;&gt;1,IF($I$3&gt;A576,IF((A576/$I$3)*100&gt;100,100,(A576/$I$3)*100),100),0)&gt;InputFiled!$E$3*100,InputFiled!$E$3*100,IF($I$3&lt;&gt;1,IF($I$3&gt;A576,IF((A576/$I$3)*100&gt;100,100,(A576/$I$3)*100),100),0))</f>
        <v>71.15006553079948</v>
      </c>
      <c r="D576" s="1">
        <f t="shared" si="32"/>
        <v>3.6321363875416348</v>
      </c>
      <c r="E576">
        <f>IF(ROUNDDOWN(E575-0.1,1)&lt;InputFiled!$F$3*100,InputFiled!$F$3*100,ROUNDDOWN(E575-0.1,1))</f>
        <v>50</v>
      </c>
      <c r="F576">
        <f t="shared" si="33"/>
        <v>16549.62222222222</v>
      </c>
      <c r="G576" s="1">
        <f>IF(F576/$F$4&gt;InputFiled!$D$3,InputFiled!$D$3,F576/$F$4)</f>
        <v>1.5542340409546627</v>
      </c>
      <c r="L576" s="1">
        <f>IF((C576/100)&lt;InputFiled!$E$3,IF(E576/100&gt;InputFiled!$F$3,IF(F576/$F$4&gt;InputFiled!$D$3,0,IF(G576=InputFiled!$D$3,0,G576-D576)),0),0)</f>
        <v>0</v>
      </c>
    </row>
    <row r="577" spans="1:12">
      <c r="A577">
        <f t="shared" si="34"/>
        <v>8700</v>
      </c>
      <c r="B577">
        <f t="shared" si="35"/>
        <v>38724.311111111107</v>
      </c>
      <c r="C577" s="11">
        <f>IF(IF($I$3&lt;&gt;1,IF($I$3&gt;A577,IF((A577/$I$3)*100&gt;100,100,(A577/$I$3)*100),100),0)&gt;InputFiled!$E$3*100,InputFiled!$E$3*100,IF($I$3&lt;&gt;1,IF($I$3&gt;A577,IF((A577/$I$3)*100&gt;100,100,(A577/$I$3)*100),100),0))</f>
        <v>71.264744429882043</v>
      </c>
      <c r="D577" s="1">
        <f t="shared" si="32"/>
        <v>3.6367381522818909</v>
      </c>
      <c r="E577">
        <f>IF(ROUNDDOWN(E576-0.1,1)&lt;InputFiled!$F$3*100,InputFiled!$F$3*100,ROUNDDOWN(E576-0.1,1))</f>
        <v>50</v>
      </c>
      <c r="F577">
        <f t="shared" si="33"/>
        <v>16549.62222222222</v>
      </c>
      <c r="G577" s="1">
        <f>IF(F577/$F$4&gt;InputFiled!$D$3,InputFiled!$D$3,F577/$F$4)</f>
        <v>1.5542340409546627</v>
      </c>
      <c r="L577" s="1">
        <f>IF((C577/100)&lt;InputFiled!$E$3,IF(E577/100&gt;InputFiled!$F$3,IF(F577/$F$4&gt;InputFiled!$D$3,0,IF(G577=InputFiled!$D$3,0,G577-D577)),0),0)</f>
        <v>0</v>
      </c>
    </row>
    <row r="578" spans="1:12">
      <c r="A578">
        <f t="shared" si="34"/>
        <v>8714</v>
      </c>
      <c r="B578">
        <f t="shared" si="35"/>
        <v>38773.311111111107</v>
      </c>
      <c r="C578" s="11">
        <f>IF(IF($I$3&lt;&gt;1,IF($I$3&gt;A578,IF((A578/$I$3)*100&gt;100,100,(A578/$I$3)*100),100),0)&gt;InputFiled!$E$3*100,InputFiled!$E$3*100,IF($I$3&lt;&gt;1,IF($I$3&gt;A578,IF((A578/$I$3)*100&gt;100,100,(A578/$I$3)*100),100),0))</f>
        <v>71.379423328964606</v>
      </c>
      <c r="D578" s="1">
        <f t="shared" si="32"/>
        <v>3.641339917022147</v>
      </c>
      <c r="E578">
        <f>IF(ROUNDDOWN(E577-0.1,1)&lt;InputFiled!$F$3*100,InputFiled!$F$3*100,ROUNDDOWN(E577-0.1,1))</f>
        <v>50</v>
      </c>
      <c r="F578">
        <f t="shared" si="33"/>
        <v>16549.62222222222</v>
      </c>
      <c r="G578" s="1">
        <f>IF(F578/$F$4&gt;InputFiled!$D$3,InputFiled!$D$3,F578/$F$4)</f>
        <v>1.5542340409546627</v>
      </c>
      <c r="L578" s="1">
        <f>IF((C578/100)&lt;InputFiled!$E$3,IF(E578/100&gt;InputFiled!$F$3,IF(F578/$F$4&gt;InputFiled!$D$3,0,IF(G578=InputFiled!$D$3,0,G578-D578)),0),0)</f>
        <v>0</v>
      </c>
    </row>
    <row r="579" spans="1:12">
      <c r="A579">
        <f t="shared" si="34"/>
        <v>8728</v>
      </c>
      <c r="B579">
        <f t="shared" si="35"/>
        <v>38822.311111111107</v>
      </c>
      <c r="C579" s="11">
        <f>IF(IF($I$3&lt;&gt;1,IF($I$3&gt;A579,IF((A579/$I$3)*100&gt;100,100,(A579/$I$3)*100),100),0)&gt;InputFiled!$E$3*100,InputFiled!$E$3*100,IF($I$3&lt;&gt;1,IF($I$3&gt;A579,IF((A579/$I$3)*100&gt;100,100,(A579/$I$3)*100),100),0))</f>
        <v>71.494102228047183</v>
      </c>
      <c r="D579" s="1">
        <f t="shared" si="32"/>
        <v>3.6459416817624031</v>
      </c>
      <c r="E579">
        <f>IF(ROUNDDOWN(E578-0.1,1)&lt;InputFiled!$F$3*100,InputFiled!$F$3*100,ROUNDDOWN(E578-0.1,1))</f>
        <v>50</v>
      </c>
      <c r="F579">
        <f t="shared" si="33"/>
        <v>16549.62222222222</v>
      </c>
      <c r="G579" s="1">
        <f>IF(F579/$F$4&gt;InputFiled!$D$3,InputFiled!$D$3,F579/$F$4)</f>
        <v>1.5542340409546627</v>
      </c>
      <c r="L579" s="1">
        <f>IF((C579/100)&lt;InputFiled!$E$3,IF(E579/100&gt;InputFiled!$F$3,IF(F579/$F$4&gt;InputFiled!$D$3,0,IF(G579=InputFiled!$D$3,0,G579-D579)),0),0)</f>
        <v>0</v>
      </c>
    </row>
    <row r="580" spans="1:12">
      <c r="A580">
        <f t="shared" si="34"/>
        <v>8742</v>
      </c>
      <c r="B580">
        <f t="shared" si="35"/>
        <v>38871.311111111107</v>
      </c>
      <c r="C580" s="11">
        <f>IF(IF($I$3&lt;&gt;1,IF($I$3&gt;A580,IF((A580/$I$3)*100&gt;100,100,(A580/$I$3)*100),100),0)&gt;InputFiled!$E$3*100,InputFiled!$E$3*100,IF($I$3&lt;&gt;1,IF($I$3&gt;A580,IF((A580/$I$3)*100&gt;100,100,(A580/$I$3)*100),100),0))</f>
        <v>71.608781127129745</v>
      </c>
      <c r="D580" s="1">
        <f t="shared" si="32"/>
        <v>3.6505434465026587</v>
      </c>
      <c r="E580">
        <f>IF(ROUNDDOWN(E579-0.1,1)&lt;InputFiled!$F$3*100,InputFiled!$F$3*100,ROUNDDOWN(E579-0.1,1))</f>
        <v>50</v>
      </c>
      <c r="F580">
        <f t="shared" si="33"/>
        <v>16549.62222222222</v>
      </c>
      <c r="G580" s="1">
        <f>IF(F580/$F$4&gt;InputFiled!$D$3,InputFiled!$D$3,F580/$F$4)</f>
        <v>1.5542340409546627</v>
      </c>
      <c r="L580" s="1">
        <f>IF((C580/100)&lt;InputFiled!$E$3,IF(E580/100&gt;InputFiled!$F$3,IF(F580/$F$4&gt;InputFiled!$D$3,0,IF(G580=InputFiled!$D$3,0,G580-D580)),0),0)</f>
        <v>0</v>
      </c>
    </row>
    <row r="581" spans="1:12">
      <c r="A581">
        <f t="shared" si="34"/>
        <v>8756</v>
      </c>
      <c r="B581">
        <f t="shared" si="35"/>
        <v>38920.311111111107</v>
      </c>
      <c r="C581" s="11">
        <f>IF(IF($I$3&lt;&gt;1,IF($I$3&gt;A581,IF((A581/$I$3)*100&gt;100,100,(A581/$I$3)*100),100),0)&gt;InputFiled!$E$3*100,InputFiled!$E$3*100,IF($I$3&lt;&gt;1,IF($I$3&gt;A581,IF((A581/$I$3)*100&gt;100,100,(A581/$I$3)*100),100),0))</f>
        <v>71.723460026212322</v>
      </c>
      <c r="D581" s="1">
        <f t="shared" ref="D581:D644" si="36">(B581/$B$4)</f>
        <v>3.6551452112429148</v>
      </c>
      <c r="E581">
        <f>IF(ROUNDDOWN(E580-0.1,1)&lt;InputFiled!$F$3*100,InputFiled!$F$3*100,ROUNDDOWN(E580-0.1,1))</f>
        <v>50</v>
      </c>
      <c r="F581">
        <f t="shared" si="33"/>
        <v>16549.62222222222</v>
      </c>
      <c r="G581" s="1">
        <f>IF(F581/$F$4&gt;InputFiled!$D$3,InputFiled!$D$3,F581/$F$4)</f>
        <v>1.5542340409546627</v>
      </c>
      <c r="L581" s="1">
        <f>IF((C581/100)&lt;InputFiled!$E$3,IF(E581/100&gt;InputFiled!$F$3,IF(F581/$F$4&gt;InputFiled!$D$3,0,IF(G581=InputFiled!$D$3,0,G581-D581)),0),0)</f>
        <v>0</v>
      </c>
    </row>
    <row r="582" spans="1:12">
      <c r="A582">
        <f t="shared" si="34"/>
        <v>8770</v>
      </c>
      <c r="B582">
        <f t="shared" si="35"/>
        <v>38969.311111111107</v>
      </c>
      <c r="C582" s="11">
        <f>IF(IF($I$3&lt;&gt;1,IF($I$3&gt;A582,IF((A582/$I$3)*100&gt;100,100,(A582/$I$3)*100),100),0)&gt;InputFiled!$E$3*100,InputFiled!$E$3*100,IF($I$3&lt;&gt;1,IF($I$3&gt;A582,IF((A582/$I$3)*100&gt;100,100,(A582/$I$3)*100),100),0))</f>
        <v>71.838138925294885</v>
      </c>
      <c r="D582" s="1">
        <f t="shared" si="36"/>
        <v>3.6597469759831709</v>
      </c>
      <c r="E582">
        <f>IF(ROUNDDOWN(E581-0.1,1)&lt;InputFiled!$F$3*100,InputFiled!$F$3*100,ROUNDDOWN(E581-0.1,1))</f>
        <v>50</v>
      </c>
      <c r="F582">
        <f t="shared" ref="F582:F645" si="37">(($I$7+$K$7)*0.5)*100/E582+(IF(($J$7+($I$7-($I$7*100/E582)))&gt;1,($J$7+($I$7-($I$7*100/E582)))*3.5,1))</f>
        <v>16549.62222222222</v>
      </c>
      <c r="G582" s="1">
        <f>IF(F582/$F$4&gt;InputFiled!$D$3,InputFiled!$D$3,F582/$F$4)</f>
        <v>1.5542340409546627</v>
      </c>
      <c r="L582" s="1">
        <f>IF((C582/100)&lt;InputFiled!$E$3,IF(E582/100&gt;InputFiled!$F$3,IF(F582/$F$4&gt;InputFiled!$D$3,0,IF(G582=InputFiled!$D$3,0,G582-D582)),0),0)</f>
        <v>0</v>
      </c>
    </row>
    <row r="583" spans="1:12">
      <c r="A583">
        <f t="shared" ref="A583:A646" si="38">ROUNDUP(A582+$I$7/1000,0)</f>
        <v>8784</v>
      </c>
      <c r="B583">
        <f t="shared" ref="B583:B646" si="39">($I$7+$K$7)*0.5+($J$7/$C$4*C583)*3.5</f>
        <v>39018.311111111107</v>
      </c>
      <c r="C583" s="11">
        <f>IF(IF($I$3&lt;&gt;1,IF($I$3&gt;A583,IF((A583/$I$3)*100&gt;100,100,(A583/$I$3)*100),100),0)&gt;InputFiled!$E$3*100,InputFiled!$E$3*100,IF($I$3&lt;&gt;1,IF($I$3&gt;A583,IF((A583/$I$3)*100&gt;100,100,(A583/$I$3)*100),100),0))</f>
        <v>71.952817824377462</v>
      </c>
      <c r="D583" s="1">
        <f t="shared" si="36"/>
        <v>3.6643487407234265</v>
      </c>
      <c r="E583">
        <f>IF(ROUNDDOWN(E582-0.1,1)&lt;InputFiled!$F$3*100,InputFiled!$F$3*100,ROUNDDOWN(E582-0.1,1))</f>
        <v>50</v>
      </c>
      <c r="F583">
        <f t="shared" si="37"/>
        <v>16549.62222222222</v>
      </c>
      <c r="G583" s="1">
        <f>IF(F583/$F$4&gt;InputFiled!$D$3,InputFiled!$D$3,F583/$F$4)</f>
        <v>1.5542340409546627</v>
      </c>
      <c r="L583" s="1">
        <f>IF((C583/100)&lt;InputFiled!$E$3,IF(E583/100&gt;InputFiled!$F$3,IF(F583/$F$4&gt;InputFiled!$D$3,0,IF(G583=InputFiled!$D$3,0,G583-D583)),0),0)</f>
        <v>0</v>
      </c>
    </row>
    <row r="584" spans="1:12">
      <c r="A584">
        <f t="shared" si="38"/>
        <v>8798</v>
      </c>
      <c r="B584">
        <f t="shared" si="39"/>
        <v>39067.311111111107</v>
      </c>
      <c r="C584" s="11">
        <f>IF(IF($I$3&lt;&gt;1,IF($I$3&gt;A584,IF((A584/$I$3)*100&gt;100,100,(A584/$I$3)*100),100),0)&gt;InputFiled!$E$3*100,InputFiled!$E$3*100,IF($I$3&lt;&gt;1,IF($I$3&gt;A584,IF((A584/$I$3)*100&gt;100,100,(A584/$I$3)*100),100),0))</f>
        <v>72.067496723460025</v>
      </c>
      <c r="D584" s="1">
        <f t="shared" si="36"/>
        <v>3.6689505054636826</v>
      </c>
      <c r="E584">
        <f>IF(ROUNDDOWN(E583-0.1,1)&lt;InputFiled!$F$3*100,InputFiled!$F$3*100,ROUNDDOWN(E583-0.1,1))</f>
        <v>50</v>
      </c>
      <c r="F584">
        <f t="shared" si="37"/>
        <v>16549.62222222222</v>
      </c>
      <c r="G584" s="1">
        <f>IF(F584/$F$4&gt;InputFiled!$D$3,InputFiled!$D$3,F584/$F$4)</f>
        <v>1.5542340409546627</v>
      </c>
      <c r="L584" s="1">
        <f>IF((C584/100)&lt;InputFiled!$E$3,IF(E584/100&gt;InputFiled!$F$3,IF(F584/$F$4&gt;InputFiled!$D$3,0,IF(G584=InputFiled!$D$3,0,G584-D584)),0),0)</f>
        <v>0</v>
      </c>
    </row>
    <row r="585" spans="1:12">
      <c r="A585">
        <f t="shared" si="38"/>
        <v>8812</v>
      </c>
      <c r="B585">
        <f t="shared" si="39"/>
        <v>39116.311111111107</v>
      </c>
      <c r="C585" s="11">
        <f>IF(IF($I$3&lt;&gt;1,IF($I$3&gt;A585,IF((A585/$I$3)*100&gt;100,100,(A585/$I$3)*100),100),0)&gt;InputFiled!$E$3*100,InputFiled!$E$3*100,IF($I$3&lt;&gt;1,IF($I$3&gt;A585,IF((A585/$I$3)*100&gt;100,100,(A585/$I$3)*100),100),0))</f>
        <v>72.182175622542601</v>
      </c>
      <c r="D585" s="1">
        <f t="shared" si="36"/>
        <v>3.6735522702039387</v>
      </c>
      <c r="E585">
        <f>IF(ROUNDDOWN(E584-0.1,1)&lt;InputFiled!$F$3*100,InputFiled!$F$3*100,ROUNDDOWN(E584-0.1,1))</f>
        <v>50</v>
      </c>
      <c r="F585">
        <f t="shared" si="37"/>
        <v>16549.62222222222</v>
      </c>
      <c r="G585" s="1">
        <f>IF(F585/$F$4&gt;InputFiled!$D$3,InputFiled!$D$3,F585/$F$4)</f>
        <v>1.5542340409546627</v>
      </c>
      <c r="L585" s="1">
        <f>IF((C585/100)&lt;InputFiled!$E$3,IF(E585/100&gt;InputFiled!$F$3,IF(F585/$F$4&gt;InputFiled!$D$3,0,IF(G585=InputFiled!$D$3,0,G585-D585)),0),0)</f>
        <v>0</v>
      </c>
    </row>
    <row r="586" spans="1:12">
      <c r="A586">
        <f t="shared" si="38"/>
        <v>8826</v>
      </c>
      <c r="B586">
        <f t="shared" si="39"/>
        <v>39165.311111111107</v>
      </c>
      <c r="C586" s="11">
        <f>IF(IF($I$3&lt;&gt;1,IF($I$3&gt;A586,IF((A586/$I$3)*100&gt;100,100,(A586/$I$3)*100),100),0)&gt;InputFiled!$E$3*100,InputFiled!$E$3*100,IF($I$3&lt;&gt;1,IF($I$3&gt;A586,IF((A586/$I$3)*100&gt;100,100,(A586/$I$3)*100),100),0))</f>
        <v>72.296854521625164</v>
      </c>
      <c r="D586" s="1">
        <f t="shared" si="36"/>
        <v>3.6781540349441944</v>
      </c>
      <c r="E586">
        <f>IF(ROUNDDOWN(E585-0.1,1)&lt;InputFiled!$F$3*100,InputFiled!$F$3*100,ROUNDDOWN(E585-0.1,1))</f>
        <v>50</v>
      </c>
      <c r="F586">
        <f t="shared" si="37"/>
        <v>16549.62222222222</v>
      </c>
      <c r="G586" s="1">
        <f>IF(F586/$F$4&gt;InputFiled!$D$3,InputFiled!$D$3,F586/$F$4)</f>
        <v>1.5542340409546627</v>
      </c>
      <c r="L586" s="1">
        <f>IF((C586/100)&lt;InputFiled!$E$3,IF(E586/100&gt;InputFiled!$F$3,IF(F586/$F$4&gt;InputFiled!$D$3,0,IF(G586=InputFiled!$D$3,0,G586-D586)),0),0)</f>
        <v>0</v>
      </c>
    </row>
    <row r="587" spans="1:12">
      <c r="A587">
        <f t="shared" si="38"/>
        <v>8840</v>
      </c>
      <c r="B587">
        <f t="shared" si="39"/>
        <v>39214.311111111107</v>
      </c>
      <c r="C587" s="11">
        <f>IF(IF($I$3&lt;&gt;1,IF($I$3&gt;A587,IF((A587/$I$3)*100&gt;100,100,(A587/$I$3)*100),100),0)&gt;InputFiled!$E$3*100,InputFiled!$E$3*100,IF($I$3&lt;&gt;1,IF($I$3&gt;A587,IF((A587/$I$3)*100&gt;100,100,(A587/$I$3)*100),100),0))</f>
        <v>72.411533420707727</v>
      </c>
      <c r="D587" s="1">
        <f t="shared" si="36"/>
        <v>3.6827557996844504</v>
      </c>
      <c r="E587">
        <f>IF(ROUNDDOWN(E586-0.1,1)&lt;InputFiled!$F$3*100,InputFiled!$F$3*100,ROUNDDOWN(E586-0.1,1))</f>
        <v>50</v>
      </c>
      <c r="F587">
        <f t="shared" si="37"/>
        <v>16549.62222222222</v>
      </c>
      <c r="G587" s="1">
        <f>IF(F587/$F$4&gt;InputFiled!$D$3,InputFiled!$D$3,F587/$F$4)</f>
        <v>1.5542340409546627</v>
      </c>
      <c r="L587" s="1">
        <f>IF((C587/100)&lt;InputFiled!$E$3,IF(E587/100&gt;InputFiled!$F$3,IF(F587/$F$4&gt;InputFiled!$D$3,0,IF(G587=InputFiled!$D$3,0,G587-D587)),0),0)</f>
        <v>0</v>
      </c>
    </row>
    <row r="588" spans="1:12">
      <c r="A588">
        <f t="shared" si="38"/>
        <v>8854</v>
      </c>
      <c r="B588">
        <f t="shared" si="39"/>
        <v>39263.311111111107</v>
      </c>
      <c r="C588" s="11">
        <f>IF(IF($I$3&lt;&gt;1,IF($I$3&gt;A588,IF((A588/$I$3)*100&gt;100,100,(A588/$I$3)*100),100),0)&gt;InputFiled!$E$3*100,InputFiled!$E$3*100,IF($I$3&lt;&gt;1,IF($I$3&gt;A588,IF((A588/$I$3)*100&gt;100,100,(A588/$I$3)*100),100),0))</f>
        <v>72.526212319790304</v>
      </c>
      <c r="D588" s="1">
        <f t="shared" si="36"/>
        <v>3.6873575644247065</v>
      </c>
      <c r="E588">
        <f>IF(ROUNDDOWN(E587-0.1,1)&lt;InputFiled!$F$3*100,InputFiled!$F$3*100,ROUNDDOWN(E587-0.1,1))</f>
        <v>50</v>
      </c>
      <c r="F588">
        <f t="shared" si="37"/>
        <v>16549.62222222222</v>
      </c>
      <c r="G588" s="1">
        <f>IF(F588/$F$4&gt;InputFiled!$D$3,InputFiled!$D$3,F588/$F$4)</f>
        <v>1.5542340409546627</v>
      </c>
      <c r="L588" s="1">
        <f>IF((C588/100)&lt;InputFiled!$E$3,IF(E588/100&gt;InputFiled!$F$3,IF(F588/$F$4&gt;InputFiled!$D$3,0,IF(G588=InputFiled!$D$3,0,G588-D588)),0),0)</f>
        <v>0</v>
      </c>
    </row>
    <row r="589" spans="1:12">
      <c r="A589">
        <f t="shared" si="38"/>
        <v>8868</v>
      </c>
      <c r="B589">
        <f t="shared" si="39"/>
        <v>39312.311111111107</v>
      </c>
      <c r="C589" s="11">
        <f>IF(IF($I$3&lt;&gt;1,IF($I$3&gt;A589,IF((A589/$I$3)*100&gt;100,100,(A589/$I$3)*100),100),0)&gt;InputFiled!$E$3*100,InputFiled!$E$3*100,IF($I$3&lt;&gt;1,IF($I$3&gt;A589,IF((A589/$I$3)*100&gt;100,100,(A589/$I$3)*100),100),0))</f>
        <v>72.640891218872866</v>
      </c>
      <c r="D589" s="1">
        <f t="shared" si="36"/>
        <v>3.6919593291649622</v>
      </c>
      <c r="E589">
        <f>IF(ROUNDDOWN(E588-0.1,1)&lt;InputFiled!$F$3*100,InputFiled!$F$3*100,ROUNDDOWN(E588-0.1,1))</f>
        <v>50</v>
      </c>
      <c r="F589">
        <f t="shared" si="37"/>
        <v>16549.62222222222</v>
      </c>
      <c r="G589" s="1">
        <f>IF(F589/$F$4&gt;InputFiled!$D$3,InputFiled!$D$3,F589/$F$4)</f>
        <v>1.5542340409546627</v>
      </c>
      <c r="L589" s="1">
        <f>IF((C589/100)&lt;InputFiled!$E$3,IF(E589/100&gt;InputFiled!$F$3,IF(F589/$F$4&gt;InputFiled!$D$3,0,IF(G589=InputFiled!$D$3,0,G589-D589)),0),0)</f>
        <v>0</v>
      </c>
    </row>
    <row r="590" spans="1:12">
      <c r="A590">
        <f t="shared" si="38"/>
        <v>8882</v>
      </c>
      <c r="B590">
        <f t="shared" si="39"/>
        <v>39361.311111111107</v>
      </c>
      <c r="C590" s="11">
        <f>IF(IF($I$3&lt;&gt;1,IF($I$3&gt;A590,IF((A590/$I$3)*100&gt;100,100,(A590/$I$3)*100),100),0)&gt;InputFiled!$E$3*100,InputFiled!$E$3*100,IF($I$3&lt;&gt;1,IF($I$3&gt;A590,IF((A590/$I$3)*100&gt;100,100,(A590/$I$3)*100),100),0))</f>
        <v>72.755570117955443</v>
      </c>
      <c r="D590" s="1">
        <f t="shared" si="36"/>
        <v>3.6965610939052183</v>
      </c>
      <c r="E590">
        <f>IF(ROUNDDOWN(E589-0.1,1)&lt;InputFiled!$F$3*100,InputFiled!$F$3*100,ROUNDDOWN(E589-0.1,1))</f>
        <v>50</v>
      </c>
      <c r="F590">
        <f t="shared" si="37"/>
        <v>16549.62222222222</v>
      </c>
      <c r="G590" s="1">
        <f>IF(F590/$F$4&gt;InputFiled!$D$3,InputFiled!$D$3,F590/$F$4)</f>
        <v>1.5542340409546627</v>
      </c>
      <c r="L590" s="1">
        <f>IF((C590/100)&lt;InputFiled!$E$3,IF(E590/100&gt;InputFiled!$F$3,IF(F590/$F$4&gt;InputFiled!$D$3,0,IF(G590=InputFiled!$D$3,0,G590-D590)),0),0)</f>
        <v>0</v>
      </c>
    </row>
    <row r="591" spans="1:12">
      <c r="A591">
        <f t="shared" si="38"/>
        <v>8896</v>
      </c>
      <c r="B591">
        <f t="shared" si="39"/>
        <v>39410.311111111107</v>
      </c>
      <c r="C591" s="11">
        <f>IF(IF($I$3&lt;&gt;1,IF($I$3&gt;A591,IF((A591/$I$3)*100&gt;100,100,(A591/$I$3)*100),100),0)&gt;InputFiled!$E$3*100,InputFiled!$E$3*100,IF($I$3&lt;&gt;1,IF($I$3&gt;A591,IF((A591/$I$3)*100&gt;100,100,(A591/$I$3)*100),100),0))</f>
        <v>72.870249017038006</v>
      </c>
      <c r="D591" s="1">
        <f t="shared" si="36"/>
        <v>3.7011628586454743</v>
      </c>
      <c r="E591">
        <f>IF(ROUNDDOWN(E590-0.1,1)&lt;InputFiled!$F$3*100,InputFiled!$F$3*100,ROUNDDOWN(E590-0.1,1))</f>
        <v>50</v>
      </c>
      <c r="F591">
        <f t="shared" si="37"/>
        <v>16549.62222222222</v>
      </c>
      <c r="G591" s="1">
        <f>IF(F591/$F$4&gt;InputFiled!$D$3,InputFiled!$D$3,F591/$F$4)</f>
        <v>1.5542340409546627</v>
      </c>
      <c r="L591" s="1">
        <f>IF((C591/100)&lt;InputFiled!$E$3,IF(E591/100&gt;InputFiled!$F$3,IF(F591/$F$4&gt;InputFiled!$D$3,0,IF(G591=InputFiled!$D$3,0,G591-D591)),0),0)</f>
        <v>0</v>
      </c>
    </row>
    <row r="592" spans="1:12">
      <c r="A592">
        <f t="shared" si="38"/>
        <v>8910</v>
      </c>
      <c r="B592">
        <f t="shared" si="39"/>
        <v>39459.311111111107</v>
      </c>
      <c r="C592" s="11">
        <f>IF(IF($I$3&lt;&gt;1,IF($I$3&gt;A592,IF((A592/$I$3)*100&gt;100,100,(A592/$I$3)*100),100),0)&gt;InputFiled!$E$3*100,InputFiled!$E$3*100,IF($I$3&lt;&gt;1,IF($I$3&gt;A592,IF((A592/$I$3)*100&gt;100,100,(A592/$I$3)*100),100),0))</f>
        <v>72.984927916120583</v>
      </c>
      <c r="D592" s="1">
        <f t="shared" si="36"/>
        <v>3.70576462338573</v>
      </c>
      <c r="E592">
        <f>IF(ROUNDDOWN(E591-0.1,1)&lt;InputFiled!$F$3*100,InputFiled!$F$3*100,ROUNDDOWN(E591-0.1,1))</f>
        <v>50</v>
      </c>
      <c r="F592">
        <f t="shared" si="37"/>
        <v>16549.62222222222</v>
      </c>
      <c r="G592" s="1">
        <f>IF(F592/$F$4&gt;InputFiled!$D$3,InputFiled!$D$3,F592/$F$4)</f>
        <v>1.5542340409546627</v>
      </c>
      <c r="L592" s="1">
        <f>IF((C592/100)&lt;InputFiled!$E$3,IF(E592/100&gt;InputFiled!$F$3,IF(F592/$F$4&gt;InputFiled!$D$3,0,IF(G592=InputFiled!$D$3,0,G592-D592)),0),0)</f>
        <v>0</v>
      </c>
    </row>
    <row r="593" spans="1:12">
      <c r="A593">
        <f t="shared" si="38"/>
        <v>8924</v>
      </c>
      <c r="B593">
        <f t="shared" si="39"/>
        <v>39508.311111111107</v>
      </c>
      <c r="C593" s="11">
        <f>IF(IF($I$3&lt;&gt;1,IF($I$3&gt;A593,IF((A593/$I$3)*100&gt;100,100,(A593/$I$3)*100),100),0)&gt;InputFiled!$E$3*100,InputFiled!$E$3*100,IF($I$3&lt;&gt;1,IF($I$3&gt;A593,IF((A593/$I$3)*100&gt;100,100,(A593/$I$3)*100),100),0))</f>
        <v>73.099606815203146</v>
      </c>
      <c r="D593" s="1">
        <f t="shared" si="36"/>
        <v>3.7103663881259861</v>
      </c>
      <c r="E593">
        <f>IF(ROUNDDOWN(E592-0.1,1)&lt;InputFiled!$F$3*100,InputFiled!$F$3*100,ROUNDDOWN(E592-0.1,1))</f>
        <v>50</v>
      </c>
      <c r="F593">
        <f t="shared" si="37"/>
        <v>16549.62222222222</v>
      </c>
      <c r="G593" s="1">
        <f>IF(F593/$F$4&gt;InputFiled!$D$3,InputFiled!$D$3,F593/$F$4)</f>
        <v>1.5542340409546627</v>
      </c>
      <c r="L593" s="1">
        <f>IF((C593/100)&lt;InputFiled!$E$3,IF(E593/100&gt;InputFiled!$F$3,IF(F593/$F$4&gt;InputFiled!$D$3,0,IF(G593=InputFiled!$D$3,0,G593-D593)),0),0)</f>
        <v>0</v>
      </c>
    </row>
    <row r="594" spans="1:12">
      <c r="A594">
        <f t="shared" si="38"/>
        <v>8938</v>
      </c>
      <c r="B594">
        <f t="shared" si="39"/>
        <v>39557.311111111107</v>
      </c>
      <c r="C594" s="11">
        <f>IF(IF($I$3&lt;&gt;1,IF($I$3&gt;A594,IF((A594/$I$3)*100&gt;100,100,(A594/$I$3)*100),100),0)&gt;InputFiled!$E$3*100,InputFiled!$E$3*100,IF($I$3&lt;&gt;1,IF($I$3&gt;A594,IF((A594/$I$3)*100&gt;100,100,(A594/$I$3)*100),100),0))</f>
        <v>73.214285714285708</v>
      </c>
      <c r="D594" s="1">
        <f t="shared" si="36"/>
        <v>3.7149681528662422</v>
      </c>
      <c r="E594">
        <f>IF(ROUNDDOWN(E593-0.1,1)&lt;InputFiled!$F$3*100,InputFiled!$F$3*100,ROUNDDOWN(E593-0.1,1))</f>
        <v>50</v>
      </c>
      <c r="F594">
        <f t="shared" si="37"/>
        <v>16549.62222222222</v>
      </c>
      <c r="G594" s="1">
        <f>IF(F594/$F$4&gt;InputFiled!$D$3,InputFiled!$D$3,F594/$F$4)</f>
        <v>1.5542340409546627</v>
      </c>
      <c r="L594" s="1">
        <f>IF((C594/100)&lt;InputFiled!$E$3,IF(E594/100&gt;InputFiled!$F$3,IF(F594/$F$4&gt;InputFiled!$D$3,0,IF(G594=InputFiled!$D$3,0,G594-D594)),0),0)</f>
        <v>0</v>
      </c>
    </row>
    <row r="595" spans="1:12">
      <c r="A595">
        <f t="shared" si="38"/>
        <v>8952</v>
      </c>
      <c r="B595">
        <f t="shared" si="39"/>
        <v>39606.311111111107</v>
      </c>
      <c r="C595" s="11">
        <f>IF(IF($I$3&lt;&gt;1,IF($I$3&gt;A595,IF((A595/$I$3)*100&gt;100,100,(A595/$I$3)*100),100),0)&gt;InputFiled!$E$3*100,InputFiled!$E$3*100,IF($I$3&lt;&gt;1,IF($I$3&gt;A595,IF((A595/$I$3)*100&gt;100,100,(A595/$I$3)*100),100),0))</f>
        <v>73.328964613368285</v>
      </c>
      <c r="D595" s="1">
        <f t="shared" si="36"/>
        <v>3.7195699176064978</v>
      </c>
      <c r="E595">
        <f>IF(ROUNDDOWN(E594-0.1,1)&lt;InputFiled!$F$3*100,InputFiled!$F$3*100,ROUNDDOWN(E594-0.1,1))</f>
        <v>50</v>
      </c>
      <c r="F595">
        <f t="shared" si="37"/>
        <v>16549.62222222222</v>
      </c>
      <c r="G595" s="1">
        <f>IF(F595/$F$4&gt;InputFiled!$D$3,InputFiled!$D$3,F595/$F$4)</f>
        <v>1.5542340409546627</v>
      </c>
      <c r="L595" s="1">
        <f>IF((C595/100)&lt;InputFiled!$E$3,IF(E595/100&gt;InputFiled!$F$3,IF(F595/$F$4&gt;InputFiled!$D$3,0,IF(G595=InputFiled!$D$3,0,G595-D595)),0),0)</f>
        <v>0</v>
      </c>
    </row>
    <row r="596" spans="1:12">
      <c r="A596">
        <f t="shared" si="38"/>
        <v>8966</v>
      </c>
      <c r="B596">
        <f t="shared" si="39"/>
        <v>39655.311111111107</v>
      </c>
      <c r="C596" s="11">
        <f>IF(IF($I$3&lt;&gt;1,IF($I$3&gt;A596,IF((A596/$I$3)*100&gt;100,100,(A596/$I$3)*100),100),0)&gt;InputFiled!$E$3*100,InputFiled!$E$3*100,IF($I$3&lt;&gt;1,IF($I$3&gt;A596,IF((A596/$I$3)*100&gt;100,100,(A596/$I$3)*100),100),0))</f>
        <v>73.443643512450848</v>
      </c>
      <c r="D596" s="1">
        <f t="shared" si="36"/>
        <v>3.7241716823467539</v>
      </c>
      <c r="E596">
        <f>IF(ROUNDDOWN(E595-0.1,1)&lt;InputFiled!$F$3*100,InputFiled!$F$3*100,ROUNDDOWN(E595-0.1,1))</f>
        <v>50</v>
      </c>
      <c r="F596">
        <f t="shared" si="37"/>
        <v>16549.62222222222</v>
      </c>
      <c r="G596" s="1">
        <f>IF(F596/$F$4&gt;InputFiled!$D$3,InputFiled!$D$3,F596/$F$4)</f>
        <v>1.5542340409546627</v>
      </c>
      <c r="L596" s="1">
        <f>IF((C596/100)&lt;InputFiled!$E$3,IF(E596/100&gt;InputFiled!$F$3,IF(F596/$F$4&gt;InputFiled!$D$3,0,IF(G596=InputFiled!$D$3,0,G596-D596)),0),0)</f>
        <v>0</v>
      </c>
    </row>
    <row r="597" spans="1:12">
      <c r="A597">
        <f t="shared" si="38"/>
        <v>8980</v>
      </c>
      <c r="B597">
        <f t="shared" si="39"/>
        <v>39704.311111111107</v>
      </c>
      <c r="C597" s="11">
        <f>IF(IF($I$3&lt;&gt;1,IF($I$3&gt;A597,IF((A597/$I$3)*100&gt;100,100,(A597/$I$3)*100),100),0)&gt;InputFiled!$E$3*100,InputFiled!$E$3*100,IF($I$3&lt;&gt;1,IF($I$3&gt;A597,IF((A597/$I$3)*100&gt;100,100,(A597/$I$3)*100),100),0))</f>
        <v>73.55832241153341</v>
      </c>
      <c r="D597" s="1">
        <f t="shared" si="36"/>
        <v>3.72877344708701</v>
      </c>
      <c r="E597">
        <f>IF(ROUNDDOWN(E596-0.1,1)&lt;InputFiled!$F$3*100,InputFiled!$F$3*100,ROUNDDOWN(E596-0.1,1))</f>
        <v>50</v>
      </c>
      <c r="F597">
        <f t="shared" si="37"/>
        <v>16549.62222222222</v>
      </c>
      <c r="G597" s="1">
        <f>IF(F597/$F$4&gt;InputFiled!$D$3,InputFiled!$D$3,F597/$F$4)</f>
        <v>1.5542340409546627</v>
      </c>
      <c r="L597" s="1">
        <f>IF((C597/100)&lt;InputFiled!$E$3,IF(E597/100&gt;InputFiled!$F$3,IF(F597/$F$4&gt;InputFiled!$D$3,0,IF(G597=InputFiled!$D$3,0,G597-D597)),0),0)</f>
        <v>0</v>
      </c>
    </row>
    <row r="598" spans="1:12">
      <c r="A598">
        <f t="shared" si="38"/>
        <v>8994</v>
      </c>
      <c r="B598">
        <f t="shared" si="39"/>
        <v>39753.311111111107</v>
      </c>
      <c r="C598" s="11">
        <f>IF(IF($I$3&lt;&gt;1,IF($I$3&gt;A598,IF((A598/$I$3)*100&gt;100,100,(A598/$I$3)*100),100),0)&gt;InputFiled!$E$3*100,InputFiled!$E$3*100,IF($I$3&lt;&gt;1,IF($I$3&gt;A598,IF((A598/$I$3)*100&gt;100,100,(A598/$I$3)*100),100),0))</f>
        <v>73.673001310615987</v>
      </c>
      <c r="D598" s="1">
        <f t="shared" si="36"/>
        <v>3.7333752118272661</v>
      </c>
      <c r="E598">
        <f>IF(ROUNDDOWN(E597-0.1,1)&lt;InputFiled!$F$3*100,InputFiled!$F$3*100,ROUNDDOWN(E597-0.1,1))</f>
        <v>50</v>
      </c>
      <c r="F598">
        <f t="shared" si="37"/>
        <v>16549.62222222222</v>
      </c>
      <c r="G598" s="1">
        <f>IF(F598/$F$4&gt;InputFiled!$D$3,InputFiled!$D$3,F598/$F$4)</f>
        <v>1.5542340409546627</v>
      </c>
      <c r="L598" s="1">
        <f>IF((C598/100)&lt;InputFiled!$E$3,IF(E598/100&gt;InputFiled!$F$3,IF(F598/$F$4&gt;InputFiled!$D$3,0,IF(G598=InputFiled!$D$3,0,G598-D598)),0),0)</f>
        <v>0</v>
      </c>
    </row>
    <row r="599" spans="1:12">
      <c r="A599">
        <f t="shared" si="38"/>
        <v>9008</v>
      </c>
      <c r="B599">
        <f t="shared" si="39"/>
        <v>39802.311111111107</v>
      </c>
      <c r="C599" s="11">
        <f>IF(IF($I$3&lt;&gt;1,IF($I$3&gt;A599,IF((A599/$I$3)*100&gt;100,100,(A599/$I$3)*100),100),0)&gt;InputFiled!$E$3*100,InputFiled!$E$3*100,IF($I$3&lt;&gt;1,IF($I$3&gt;A599,IF((A599/$I$3)*100&gt;100,100,(A599/$I$3)*100),100),0))</f>
        <v>73.787680209698564</v>
      </c>
      <c r="D599" s="1">
        <f t="shared" si="36"/>
        <v>3.7379769765675217</v>
      </c>
      <c r="E599">
        <f>IF(ROUNDDOWN(E598-0.1,1)&lt;InputFiled!$F$3*100,InputFiled!$F$3*100,ROUNDDOWN(E598-0.1,1))</f>
        <v>50</v>
      </c>
      <c r="F599">
        <f t="shared" si="37"/>
        <v>16549.62222222222</v>
      </c>
      <c r="G599" s="1">
        <f>IF(F599/$F$4&gt;InputFiled!$D$3,InputFiled!$D$3,F599/$F$4)</f>
        <v>1.5542340409546627</v>
      </c>
      <c r="L599" s="1">
        <f>IF((C599/100)&lt;InputFiled!$E$3,IF(E599/100&gt;InputFiled!$F$3,IF(F599/$F$4&gt;InputFiled!$D$3,0,IF(G599=InputFiled!$D$3,0,G599-D599)),0),0)</f>
        <v>0</v>
      </c>
    </row>
    <row r="600" spans="1:12">
      <c r="A600">
        <f t="shared" si="38"/>
        <v>9022</v>
      </c>
      <c r="B600">
        <f t="shared" si="39"/>
        <v>39851.311111111107</v>
      </c>
      <c r="C600" s="11">
        <f>IF(IF($I$3&lt;&gt;1,IF($I$3&gt;A600,IF((A600/$I$3)*100&gt;100,100,(A600/$I$3)*100),100),0)&gt;InputFiled!$E$3*100,InputFiled!$E$3*100,IF($I$3&lt;&gt;1,IF($I$3&gt;A600,IF((A600/$I$3)*100&gt;100,100,(A600/$I$3)*100),100),0))</f>
        <v>73.902359108781127</v>
      </c>
      <c r="D600" s="1">
        <f t="shared" si="36"/>
        <v>3.7425787413077778</v>
      </c>
      <c r="E600">
        <f>IF(ROUNDDOWN(E599-0.1,1)&lt;InputFiled!$F$3*100,InputFiled!$F$3*100,ROUNDDOWN(E599-0.1,1))</f>
        <v>50</v>
      </c>
      <c r="F600">
        <f t="shared" si="37"/>
        <v>16549.62222222222</v>
      </c>
      <c r="G600" s="1">
        <f>IF(F600/$F$4&gt;InputFiled!$D$3,InputFiled!$D$3,F600/$F$4)</f>
        <v>1.5542340409546627</v>
      </c>
      <c r="L600" s="1">
        <f>IF((C600/100)&lt;InputFiled!$E$3,IF(E600/100&gt;InputFiled!$F$3,IF(F600/$F$4&gt;InputFiled!$D$3,0,IF(G600=InputFiled!$D$3,0,G600-D600)),0),0)</f>
        <v>0</v>
      </c>
    </row>
    <row r="601" spans="1:12">
      <c r="A601">
        <f t="shared" si="38"/>
        <v>9036</v>
      </c>
      <c r="B601">
        <f t="shared" si="39"/>
        <v>39900.311111111107</v>
      </c>
      <c r="C601" s="11">
        <f>IF(IF($I$3&lt;&gt;1,IF($I$3&gt;A601,IF((A601/$I$3)*100&gt;100,100,(A601/$I$3)*100),100),0)&gt;InputFiled!$E$3*100,InputFiled!$E$3*100,IF($I$3&lt;&gt;1,IF($I$3&gt;A601,IF((A601/$I$3)*100&gt;100,100,(A601/$I$3)*100),100),0))</f>
        <v>74.017038007863704</v>
      </c>
      <c r="D601" s="1">
        <f t="shared" si="36"/>
        <v>3.7471805060480339</v>
      </c>
      <c r="E601">
        <f>IF(ROUNDDOWN(E600-0.1,1)&lt;InputFiled!$F$3*100,InputFiled!$F$3*100,ROUNDDOWN(E600-0.1,1))</f>
        <v>50</v>
      </c>
      <c r="F601">
        <f t="shared" si="37"/>
        <v>16549.62222222222</v>
      </c>
      <c r="G601" s="1">
        <f>IF(F601/$F$4&gt;InputFiled!$D$3,InputFiled!$D$3,F601/$F$4)</f>
        <v>1.5542340409546627</v>
      </c>
      <c r="L601" s="1">
        <f>IF((C601/100)&lt;InputFiled!$E$3,IF(E601/100&gt;InputFiled!$F$3,IF(F601/$F$4&gt;InputFiled!$D$3,0,IF(G601=InputFiled!$D$3,0,G601-D601)),0),0)</f>
        <v>0</v>
      </c>
    </row>
    <row r="602" spans="1:12">
      <c r="A602">
        <f t="shared" si="38"/>
        <v>9050</v>
      </c>
      <c r="B602">
        <f t="shared" si="39"/>
        <v>39949.311111111107</v>
      </c>
      <c r="C602" s="11">
        <f>IF(IF($I$3&lt;&gt;1,IF($I$3&gt;A602,IF((A602/$I$3)*100&gt;100,100,(A602/$I$3)*100),100),0)&gt;InputFiled!$E$3*100,InputFiled!$E$3*100,IF($I$3&lt;&gt;1,IF($I$3&gt;A602,IF((A602/$I$3)*100&gt;100,100,(A602/$I$3)*100),100),0))</f>
        <v>74.131716906946266</v>
      </c>
      <c r="D602" s="1">
        <f t="shared" si="36"/>
        <v>3.7517822707882895</v>
      </c>
      <c r="E602">
        <f>IF(ROUNDDOWN(E601-0.1,1)&lt;InputFiled!$F$3*100,InputFiled!$F$3*100,ROUNDDOWN(E601-0.1,1))</f>
        <v>50</v>
      </c>
      <c r="F602">
        <f t="shared" si="37"/>
        <v>16549.62222222222</v>
      </c>
      <c r="G602" s="1">
        <f>IF(F602/$F$4&gt;InputFiled!$D$3,InputFiled!$D$3,F602/$F$4)</f>
        <v>1.5542340409546627</v>
      </c>
      <c r="L602" s="1">
        <f>IF((C602/100)&lt;InputFiled!$E$3,IF(E602/100&gt;InputFiled!$F$3,IF(F602/$F$4&gt;InputFiled!$D$3,0,IF(G602=InputFiled!$D$3,0,G602-D602)),0),0)</f>
        <v>0</v>
      </c>
    </row>
    <row r="603" spans="1:12">
      <c r="A603">
        <f t="shared" si="38"/>
        <v>9064</v>
      </c>
      <c r="B603">
        <f t="shared" si="39"/>
        <v>39998.311111111107</v>
      </c>
      <c r="C603" s="11">
        <f>IF(IF($I$3&lt;&gt;1,IF($I$3&gt;A603,IF((A603/$I$3)*100&gt;100,100,(A603/$I$3)*100),100),0)&gt;InputFiled!$E$3*100,InputFiled!$E$3*100,IF($I$3&lt;&gt;1,IF($I$3&gt;A603,IF((A603/$I$3)*100&gt;100,100,(A603/$I$3)*100),100),0))</f>
        <v>74.246395806028829</v>
      </c>
      <c r="D603" s="1">
        <f t="shared" si="36"/>
        <v>3.7563840355285456</v>
      </c>
      <c r="E603">
        <f>IF(ROUNDDOWN(E602-0.1,1)&lt;InputFiled!$F$3*100,InputFiled!$F$3*100,ROUNDDOWN(E602-0.1,1))</f>
        <v>50</v>
      </c>
      <c r="F603">
        <f t="shared" si="37"/>
        <v>16549.62222222222</v>
      </c>
      <c r="G603" s="1">
        <f>IF(F603/$F$4&gt;InputFiled!$D$3,InputFiled!$D$3,F603/$F$4)</f>
        <v>1.5542340409546627</v>
      </c>
      <c r="L603" s="1">
        <f>IF((C603/100)&lt;InputFiled!$E$3,IF(E603/100&gt;InputFiled!$F$3,IF(F603/$F$4&gt;InputFiled!$D$3,0,IF(G603=InputFiled!$D$3,0,G603-D603)),0),0)</f>
        <v>0</v>
      </c>
    </row>
    <row r="604" spans="1:12">
      <c r="A604">
        <f t="shared" si="38"/>
        <v>9078</v>
      </c>
      <c r="B604">
        <f t="shared" si="39"/>
        <v>40047.311111111107</v>
      </c>
      <c r="C604" s="11">
        <f>IF(IF($I$3&lt;&gt;1,IF($I$3&gt;A604,IF((A604/$I$3)*100&gt;100,100,(A604/$I$3)*100),100),0)&gt;InputFiled!$E$3*100,InputFiled!$E$3*100,IF($I$3&lt;&gt;1,IF($I$3&gt;A604,IF((A604/$I$3)*100&gt;100,100,(A604/$I$3)*100),100),0))</f>
        <v>74.361074705111406</v>
      </c>
      <c r="D604" s="1">
        <f t="shared" si="36"/>
        <v>3.7609858002688017</v>
      </c>
      <c r="E604">
        <f>IF(ROUNDDOWN(E603-0.1,1)&lt;InputFiled!$F$3*100,InputFiled!$F$3*100,ROUNDDOWN(E603-0.1,1))</f>
        <v>50</v>
      </c>
      <c r="F604">
        <f t="shared" si="37"/>
        <v>16549.62222222222</v>
      </c>
      <c r="G604" s="1">
        <f>IF(F604/$F$4&gt;InputFiled!$D$3,InputFiled!$D$3,F604/$F$4)</f>
        <v>1.5542340409546627</v>
      </c>
      <c r="L604" s="1">
        <f>IF((C604/100)&lt;InputFiled!$E$3,IF(E604/100&gt;InputFiled!$F$3,IF(F604/$F$4&gt;InputFiled!$D$3,0,IF(G604=InputFiled!$D$3,0,G604-D604)),0),0)</f>
        <v>0</v>
      </c>
    </row>
    <row r="605" spans="1:12">
      <c r="A605">
        <f t="shared" si="38"/>
        <v>9092</v>
      </c>
      <c r="B605">
        <f t="shared" si="39"/>
        <v>40096.311111111107</v>
      </c>
      <c r="C605" s="11">
        <f>IF(IF($I$3&lt;&gt;1,IF($I$3&gt;A605,IF((A605/$I$3)*100&gt;100,100,(A605/$I$3)*100),100),0)&gt;InputFiled!$E$3*100,InputFiled!$E$3*100,IF($I$3&lt;&gt;1,IF($I$3&gt;A605,IF((A605/$I$3)*100&gt;100,100,(A605/$I$3)*100),100),0))</f>
        <v>74.475753604193969</v>
      </c>
      <c r="D605" s="1">
        <f t="shared" si="36"/>
        <v>3.7655875650090573</v>
      </c>
      <c r="E605">
        <f>IF(ROUNDDOWN(E604-0.1,1)&lt;InputFiled!$F$3*100,InputFiled!$F$3*100,ROUNDDOWN(E604-0.1,1))</f>
        <v>50</v>
      </c>
      <c r="F605">
        <f t="shared" si="37"/>
        <v>16549.62222222222</v>
      </c>
      <c r="G605" s="1">
        <f>IF(F605/$F$4&gt;InputFiled!$D$3,InputFiled!$D$3,F605/$F$4)</f>
        <v>1.5542340409546627</v>
      </c>
      <c r="L605" s="1">
        <f>IF((C605/100)&lt;InputFiled!$E$3,IF(E605/100&gt;InputFiled!$F$3,IF(F605/$F$4&gt;InputFiled!$D$3,0,IF(G605=InputFiled!$D$3,0,G605-D605)),0),0)</f>
        <v>0</v>
      </c>
    </row>
    <row r="606" spans="1:12">
      <c r="A606">
        <f t="shared" si="38"/>
        <v>9106</v>
      </c>
      <c r="B606">
        <f t="shared" si="39"/>
        <v>40145.311111111107</v>
      </c>
      <c r="C606" s="11">
        <f>IF(IF($I$3&lt;&gt;1,IF($I$3&gt;A606,IF((A606/$I$3)*100&gt;100,100,(A606/$I$3)*100),100),0)&gt;InputFiled!$E$3*100,InputFiled!$E$3*100,IF($I$3&lt;&gt;1,IF($I$3&gt;A606,IF((A606/$I$3)*100&gt;100,100,(A606/$I$3)*100),100),0))</f>
        <v>74.590432503276531</v>
      </c>
      <c r="D606" s="1">
        <f t="shared" si="36"/>
        <v>3.7701893297493134</v>
      </c>
      <c r="E606">
        <f>IF(ROUNDDOWN(E605-0.1,1)&lt;InputFiled!$F$3*100,InputFiled!$F$3*100,ROUNDDOWN(E605-0.1,1))</f>
        <v>50</v>
      </c>
      <c r="F606">
        <f t="shared" si="37"/>
        <v>16549.62222222222</v>
      </c>
      <c r="G606" s="1">
        <f>IF(F606/$F$4&gt;InputFiled!$D$3,InputFiled!$D$3,F606/$F$4)</f>
        <v>1.5542340409546627</v>
      </c>
      <c r="L606" s="1">
        <f>IF((C606/100)&lt;InputFiled!$E$3,IF(E606/100&gt;InputFiled!$F$3,IF(F606/$F$4&gt;InputFiled!$D$3,0,IF(G606=InputFiled!$D$3,0,G606-D606)),0),0)</f>
        <v>0</v>
      </c>
    </row>
    <row r="607" spans="1:12">
      <c r="A607">
        <f t="shared" si="38"/>
        <v>9120</v>
      </c>
      <c r="B607">
        <f t="shared" si="39"/>
        <v>40194.311111111107</v>
      </c>
      <c r="C607" s="11">
        <f>IF(IF($I$3&lt;&gt;1,IF($I$3&gt;A607,IF((A607/$I$3)*100&gt;100,100,(A607/$I$3)*100),100),0)&gt;InputFiled!$E$3*100,InputFiled!$E$3*100,IF($I$3&lt;&gt;1,IF($I$3&gt;A607,IF((A607/$I$3)*100&gt;100,100,(A607/$I$3)*100),100),0))</f>
        <v>74.705111402359108</v>
      </c>
      <c r="D607" s="1">
        <f t="shared" si="36"/>
        <v>3.7747910944895695</v>
      </c>
      <c r="E607">
        <f>IF(ROUNDDOWN(E606-0.1,1)&lt;InputFiled!$F$3*100,InputFiled!$F$3*100,ROUNDDOWN(E606-0.1,1))</f>
        <v>50</v>
      </c>
      <c r="F607">
        <f t="shared" si="37"/>
        <v>16549.62222222222</v>
      </c>
      <c r="G607" s="1">
        <f>IF(F607/$F$4&gt;InputFiled!$D$3,InputFiled!$D$3,F607/$F$4)</f>
        <v>1.5542340409546627</v>
      </c>
      <c r="L607" s="1">
        <f>IF((C607/100)&lt;InputFiled!$E$3,IF(E607/100&gt;InputFiled!$F$3,IF(F607/$F$4&gt;InputFiled!$D$3,0,IF(G607=InputFiled!$D$3,0,G607-D607)),0),0)</f>
        <v>0</v>
      </c>
    </row>
    <row r="608" spans="1:12">
      <c r="A608">
        <f t="shared" si="38"/>
        <v>9134</v>
      </c>
      <c r="B608">
        <f t="shared" si="39"/>
        <v>40243.311111111107</v>
      </c>
      <c r="C608" s="11">
        <f>IF(IF($I$3&lt;&gt;1,IF($I$3&gt;A608,IF((A608/$I$3)*100&gt;100,100,(A608/$I$3)*100),100),0)&gt;InputFiled!$E$3*100,InputFiled!$E$3*100,IF($I$3&lt;&gt;1,IF($I$3&gt;A608,IF((A608/$I$3)*100&gt;100,100,(A608/$I$3)*100),100),0))</f>
        <v>74.819790301441685</v>
      </c>
      <c r="D608" s="1">
        <f t="shared" si="36"/>
        <v>3.7793928592298252</v>
      </c>
      <c r="E608">
        <f>IF(ROUNDDOWN(E607-0.1,1)&lt;InputFiled!$F$3*100,InputFiled!$F$3*100,ROUNDDOWN(E607-0.1,1))</f>
        <v>50</v>
      </c>
      <c r="F608">
        <f t="shared" si="37"/>
        <v>16549.62222222222</v>
      </c>
      <c r="G608" s="1">
        <f>IF(F608/$F$4&gt;InputFiled!$D$3,InputFiled!$D$3,F608/$F$4)</f>
        <v>1.5542340409546627</v>
      </c>
      <c r="L608" s="1">
        <f>IF((C608/100)&lt;InputFiled!$E$3,IF(E608/100&gt;InputFiled!$F$3,IF(F608/$F$4&gt;InputFiled!$D$3,0,IF(G608=InputFiled!$D$3,0,G608-D608)),0),0)</f>
        <v>0</v>
      </c>
    </row>
    <row r="609" spans="1:12">
      <c r="A609">
        <f t="shared" si="38"/>
        <v>9148</v>
      </c>
      <c r="B609">
        <f t="shared" si="39"/>
        <v>40292.311111111107</v>
      </c>
      <c r="C609" s="11">
        <f>IF(IF($I$3&lt;&gt;1,IF($I$3&gt;A609,IF((A609/$I$3)*100&gt;100,100,(A609/$I$3)*100),100),0)&gt;InputFiled!$E$3*100,InputFiled!$E$3*100,IF($I$3&lt;&gt;1,IF($I$3&gt;A609,IF((A609/$I$3)*100&gt;100,100,(A609/$I$3)*100),100),0))</f>
        <v>74.934469200524248</v>
      </c>
      <c r="D609" s="1">
        <f t="shared" si="36"/>
        <v>3.7839946239700812</v>
      </c>
      <c r="E609">
        <f>IF(ROUNDDOWN(E608-0.1,1)&lt;InputFiled!$F$3*100,InputFiled!$F$3*100,ROUNDDOWN(E608-0.1,1))</f>
        <v>50</v>
      </c>
      <c r="F609">
        <f t="shared" si="37"/>
        <v>16549.62222222222</v>
      </c>
      <c r="G609" s="1">
        <f>IF(F609/$F$4&gt;InputFiled!$D$3,InputFiled!$D$3,F609/$F$4)</f>
        <v>1.5542340409546627</v>
      </c>
      <c r="L609" s="1">
        <f>IF((C609/100)&lt;InputFiled!$E$3,IF(E609/100&gt;InputFiled!$F$3,IF(F609/$F$4&gt;InputFiled!$D$3,0,IF(G609=InputFiled!$D$3,0,G609-D609)),0),0)</f>
        <v>0</v>
      </c>
    </row>
    <row r="610" spans="1:12">
      <c r="A610">
        <f t="shared" si="38"/>
        <v>9162</v>
      </c>
      <c r="B610">
        <f t="shared" si="39"/>
        <v>40341.311111111107</v>
      </c>
      <c r="C610" s="11">
        <f>IF(IF($I$3&lt;&gt;1,IF($I$3&gt;A610,IF((A610/$I$3)*100&gt;100,100,(A610/$I$3)*100),100),0)&gt;InputFiled!$E$3*100,InputFiled!$E$3*100,IF($I$3&lt;&gt;1,IF($I$3&gt;A610,IF((A610/$I$3)*100&gt;100,100,(A610/$I$3)*100),100),0))</f>
        <v>75.049148099606811</v>
      </c>
      <c r="D610" s="1">
        <f t="shared" si="36"/>
        <v>3.7885963887103373</v>
      </c>
      <c r="E610">
        <f>IF(ROUNDDOWN(E609-0.1,1)&lt;InputFiled!$F$3*100,InputFiled!$F$3*100,ROUNDDOWN(E609-0.1,1))</f>
        <v>50</v>
      </c>
      <c r="F610">
        <f t="shared" si="37"/>
        <v>16549.62222222222</v>
      </c>
      <c r="G610" s="1">
        <f>IF(F610/$F$4&gt;InputFiled!$D$3,InputFiled!$D$3,F610/$F$4)</f>
        <v>1.5542340409546627</v>
      </c>
      <c r="L610" s="1">
        <f>IF((C610/100)&lt;InputFiled!$E$3,IF(E610/100&gt;InputFiled!$F$3,IF(F610/$F$4&gt;InputFiled!$D$3,0,IF(G610=InputFiled!$D$3,0,G610-D610)),0),0)</f>
        <v>0</v>
      </c>
    </row>
    <row r="611" spans="1:12">
      <c r="A611">
        <f t="shared" si="38"/>
        <v>9176</v>
      </c>
      <c r="B611">
        <f t="shared" si="39"/>
        <v>40390.311111111107</v>
      </c>
      <c r="C611" s="11">
        <f>IF(IF($I$3&lt;&gt;1,IF($I$3&gt;A611,IF((A611/$I$3)*100&gt;100,100,(A611/$I$3)*100),100),0)&gt;InputFiled!$E$3*100,InputFiled!$E$3*100,IF($I$3&lt;&gt;1,IF($I$3&gt;A611,IF((A611/$I$3)*100&gt;100,100,(A611/$I$3)*100),100),0))</f>
        <v>75.163826998689387</v>
      </c>
      <c r="D611" s="1">
        <f t="shared" si="36"/>
        <v>3.793198153450593</v>
      </c>
      <c r="E611">
        <f>IF(ROUNDDOWN(E610-0.1,1)&lt;InputFiled!$F$3*100,InputFiled!$F$3*100,ROUNDDOWN(E610-0.1,1))</f>
        <v>50</v>
      </c>
      <c r="F611">
        <f t="shared" si="37"/>
        <v>16549.62222222222</v>
      </c>
      <c r="G611" s="1">
        <f>IF(F611/$F$4&gt;InputFiled!$D$3,InputFiled!$D$3,F611/$F$4)</f>
        <v>1.5542340409546627</v>
      </c>
      <c r="L611" s="1">
        <f>IF((C611/100)&lt;InputFiled!$E$3,IF(E611/100&gt;InputFiled!$F$3,IF(F611/$F$4&gt;InputFiled!$D$3,0,IF(G611=InputFiled!$D$3,0,G611-D611)),0),0)</f>
        <v>0</v>
      </c>
    </row>
    <row r="612" spans="1:12">
      <c r="A612">
        <f t="shared" si="38"/>
        <v>9190</v>
      </c>
      <c r="B612">
        <f t="shared" si="39"/>
        <v>40439.311111111107</v>
      </c>
      <c r="C612" s="11">
        <f>IF(IF($I$3&lt;&gt;1,IF($I$3&gt;A612,IF((A612/$I$3)*100&gt;100,100,(A612/$I$3)*100),100),0)&gt;InputFiled!$E$3*100,InputFiled!$E$3*100,IF($I$3&lt;&gt;1,IF($I$3&gt;A612,IF((A612/$I$3)*100&gt;100,100,(A612/$I$3)*100),100),0))</f>
        <v>75.27850589777195</v>
      </c>
      <c r="D612" s="1">
        <f t="shared" si="36"/>
        <v>3.7977999181908491</v>
      </c>
      <c r="E612">
        <f>IF(ROUNDDOWN(E611-0.1,1)&lt;InputFiled!$F$3*100,InputFiled!$F$3*100,ROUNDDOWN(E611-0.1,1))</f>
        <v>50</v>
      </c>
      <c r="F612">
        <f t="shared" si="37"/>
        <v>16549.62222222222</v>
      </c>
      <c r="G612" s="1">
        <f>IF(F612/$F$4&gt;InputFiled!$D$3,InputFiled!$D$3,F612/$F$4)</f>
        <v>1.5542340409546627</v>
      </c>
      <c r="L612" s="1">
        <f>IF((C612/100)&lt;InputFiled!$E$3,IF(E612/100&gt;InputFiled!$F$3,IF(F612/$F$4&gt;InputFiled!$D$3,0,IF(G612=InputFiled!$D$3,0,G612-D612)),0),0)</f>
        <v>0</v>
      </c>
    </row>
    <row r="613" spans="1:12">
      <c r="A613">
        <f t="shared" si="38"/>
        <v>9204</v>
      </c>
      <c r="B613">
        <f t="shared" si="39"/>
        <v>40488.311111111107</v>
      </c>
      <c r="C613" s="11">
        <f>IF(IF($I$3&lt;&gt;1,IF($I$3&gt;A613,IF((A613/$I$3)*100&gt;100,100,(A613/$I$3)*100),100),0)&gt;InputFiled!$E$3*100,InputFiled!$E$3*100,IF($I$3&lt;&gt;1,IF($I$3&gt;A613,IF((A613/$I$3)*100&gt;100,100,(A613/$I$3)*100),100),0))</f>
        <v>75.393184796854513</v>
      </c>
      <c r="D613" s="1">
        <f t="shared" si="36"/>
        <v>3.8024016829311051</v>
      </c>
      <c r="E613">
        <f>IF(ROUNDDOWN(E612-0.1,1)&lt;InputFiled!$F$3*100,InputFiled!$F$3*100,ROUNDDOWN(E612-0.1,1))</f>
        <v>50</v>
      </c>
      <c r="F613">
        <f t="shared" si="37"/>
        <v>16549.62222222222</v>
      </c>
      <c r="G613" s="1">
        <f>IF(F613/$F$4&gt;InputFiled!$D$3,InputFiled!$D$3,F613/$F$4)</f>
        <v>1.5542340409546627</v>
      </c>
      <c r="L613" s="1">
        <f>IF((C613/100)&lt;InputFiled!$E$3,IF(E613/100&gt;InputFiled!$F$3,IF(F613/$F$4&gt;InputFiled!$D$3,0,IF(G613=InputFiled!$D$3,0,G613-D613)),0),0)</f>
        <v>0</v>
      </c>
    </row>
    <row r="614" spans="1:12">
      <c r="A614">
        <f t="shared" si="38"/>
        <v>9218</v>
      </c>
      <c r="B614">
        <f t="shared" si="39"/>
        <v>40537.311111111107</v>
      </c>
      <c r="C614" s="11">
        <f>IF(IF($I$3&lt;&gt;1,IF($I$3&gt;A614,IF((A614/$I$3)*100&gt;100,100,(A614/$I$3)*100),100),0)&gt;InputFiled!$E$3*100,InputFiled!$E$3*100,IF($I$3&lt;&gt;1,IF($I$3&gt;A614,IF((A614/$I$3)*100&gt;100,100,(A614/$I$3)*100),100),0))</f>
        <v>75.50786369593709</v>
      </c>
      <c r="D614" s="1">
        <f t="shared" si="36"/>
        <v>3.8070034476713608</v>
      </c>
      <c r="E614">
        <f>IF(ROUNDDOWN(E613-0.1,1)&lt;InputFiled!$F$3*100,InputFiled!$F$3*100,ROUNDDOWN(E613-0.1,1))</f>
        <v>50</v>
      </c>
      <c r="F614">
        <f t="shared" si="37"/>
        <v>16549.62222222222</v>
      </c>
      <c r="G614" s="1">
        <f>IF(F614/$F$4&gt;InputFiled!$D$3,InputFiled!$D$3,F614/$F$4)</f>
        <v>1.5542340409546627</v>
      </c>
      <c r="L614" s="1">
        <f>IF((C614/100)&lt;InputFiled!$E$3,IF(E614/100&gt;InputFiled!$F$3,IF(F614/$F$4&gt;InputFiled!$D$3,0,IF(G614=InputFiled!$D$3,0,G614-D614)),0),0)</f>
        <v>0</v>
      </c>
    </row>
    <row r="615" spans="1:12">
      <c r="A615">
        <f t="shared" si="38"/>
        <v>9232</v>
      </c>
      <c r="B615">
        <f t="shared" si="39"/>
        <v>40586.311111111107</v>
      </c>
      <c r="C615" s="11">
        <f>IF(IF($I$3&lt;&gt;1,IF($I$3&gt;A615,IF((A615/$I$3)*100&gt;100,100,(A615/$I$3)*100),100),0)&gt;InputFiled!$E$3*100,InputFiled!$E$3*100,IF($I$3&lt;&gt;1,IF($I$3&gt;A615,IF((A615/$I$3)*100&gt;100,100,(A615/$I$3)*100),100),0))</f>
        <v>75.622542595019667</v>
      </c>
      <c r="D615" s="1">
        <f t="shared" si="36"/>
        <v>3.8116052124116169</v>
      </c>
      <c r="E615">
        <f>IF(ROUNDDOWN(E614-0.1,1)&lt;InputFiled!$F$3*100,InputFiled!$F$3*100,ROUNDDOWN(E614-0.1,1))</f>
        <v>50</v>
      </c>
      <c r="F615">
        <f t="shared" si="37"/>
        <v>16549.62222222222</v>
      </c>
      <c r="G615" s="1">
        <f>IF(F615/$F$4&gt;InputFiled!$D$3,InputFiled!$D$3,F615/$F$4)</f>
        <v>1.5542340409546627</v>
      </c>
      <c r="L615" s="1">
        <f>IF((C615/100)&lt;InputFiled!$E$3,IF(E615/100&gt;InputFiled!$F$3,IF(F615/$F$4&gt;InputFiled!$D$3,0,IF(G615=InputFiled!$D$3,0,G615-D615)),0),0)</f>
        <v>0</v>
      </c>
    </row>
    <row r="616" spans="1:12">
      <c r="A616">
        <f t="shared" si="38"/>
        <v>9246</v>
      </c>
      <c r="B616">
        <f t="shared" si="39"/>
        <v>40635.311111111107</v>
      </c>
      <c r="C616" s="11">
        <f>IF(IF($I$3&lt;&gt;1,IF($I$3&gt;A616,IF((A616/$I$3)*100&gt;100,100,(A616/$I$3)*100),100),0)&gt;InputFiled!$E$3*100,InputFiled!$E$3*100,IF($I$3&lt;&gt;1,IF($I$3&gt;A616,IF((A616/$I$3)*100&gt;100,100,(A616/$I$3)*100),100),0))</f>
        <v>75.737221494102229</v>
      </c>
      <c r="D616" s="1">
        <f t="shared" si="36"/>
        <v>3.816206977151873</v>
      </c>
      <c r="E616">
        <f>IF(ROUNDDOWN(E615-0.1,1)&lt;InputFiled!$F$3*100,InputFiled!$F$3*100,ROUNDDOWN(E615-0.1,1))</f>
        <v>50</v>
      </c>
      <c r="F616">
        <f t="shared" si="37"/>
        <v>16549.62222222222</v>
      </c>
      <c r="G616" s="1">
        <f>IF(F616/$F$4&gt;InputFiled!$D$3,InputFiled!$D$3,F616/$F$4)</f>
        <v>1.5542340409546627</v>
      </c>
      <c r="L616" s="1">
        <f>IF((C616/100)&lt;InputFiled!$E$3,IF(E616/100&gt;InputFiled!$F$3,IF(F616/$F$4&gt;InputFiled!$D$3,0,IF(G616=InputFiled!$D$3,0,G616-D616)),0),0)</f>
        <v>0</v>
      </c>
    </row>
    <row r="617" spans="1:12">
      <c r="A617">
        <f t="shared" si="38"/>
        <v>9260</v>
      </c>
      <c r="B617">
        <f t="shared" si="39"/>
        <v>40684.311111111121</v>
      </c>
      <c r="C617" s="11">
        <f>IF(IF($I$3&lt;&gt;1,IF($I$3&gt;A617,IF((A617/$I$3)*100&gt;100,100,(A617/$I$3)*100),100),0)&gt;InputFiled!$E$3*100,InputFiled!$E$3*100,IF($I$3&lt;&gt;1,IF($I$3&gt;A617,IF((A617/$I$3)*100&gt;100,100,(A617/$I$3)*100),100),0))</f>
        <v>75.851900393184806</v>
      </c>
      <c r="D617" s="1">
        <f t="shared" si="36"/>
        <v>3.8208087418921304</v>
      </c>
      <c r="E617">
        <f>IF(ROUNDDOWN(E616-0.1,1)&lt;InputFiled!$F$3*100,InputFiled!$F$3*100,ROUNDDOWN(E616-0.1,1))</f>
        <v>50</v>
      </c>
      <c r="F617">
        <f t="shared" si="37"/>
        <v>16549.62222222222</v>
      </c>
      <c r="G617" s="1">
        <f>IF(F617/$F$4&gt;InputFiled!$D$3,InputFiled!$D$3,F617/$F$4)</f>
        <v>1.5542340409546627</v>
      </c>
      <c r="L617" s="1">
        <f>IF((C617/100)&lt;InputFiled!$E$3,IF(E617/100&gt;InputFiled!$F$3,IF(F617/$F$4&gt;InputFiled!$D$3,0,IF(G617=InputFiled!$D$3,0,G617-D617)),0),0)</f>
        <v>0</v>
      </c>
    </row>
    <row r="618" spans="1:12">
      <c r="A618">
        <f t="shared" si="38"/>
        <v>9274</v>
      </c>
      <c r="B618">
        <f t="shared" si="39"/>
        <v>40733.311111111107</v>
      </c>
      <c r="C618" s="11">
        <f>IF(IF($I$3&lt;&gt;1,IF($I$3&gt;A618,IF((A618/$I$3)*100&gt;100,100,(A618/$I$3)*100),100),0)&gt;InputFiled!$E$3*100,InputFiled!$E$3*100,IF($I$3&lt;&gt;1,IF($I$3&gt;A618,IF((A618/$I$3)*100&gt;100,100,(A618/$I$3)*100),100),0))</f>
        <v>75.966579292267369</v>
      </c>
      <c r="D618" s="1">
        <f t="shared" si="36"/>
        <v>3.8254105066323847</v>
      </c>
      <c r="E618">
        <f>IF(ROUNDDOWN(E617-0.1,1)&lt;InputFiled!$F$3*100,InputFiled!$F$3*100,ROUNDDOWN(E617-0.1,1))</f>
        <v>50</v>
      </c>
      <c r="F618">
        <f t="shared" si="37"/>
        <v>16549.62222222222</v>
      </c>
      <c r="G618" s="1">
        <f>IF(F618/$F$4&gt;InputFiled!$D$3,InputFiled!$D$3,F618/$F$4)</f>
        <v>1.5542340409546627</v>
      </c>
      <c r="L618" s="1">
        <f>IF((C618/100)&lt;InputFiled!$E$3,IF(E618/100&gt;InputFiled!$F$3,IF(F618/$F$4&gt;InputFiled!$D$3,0,IF(G618=InputFiled!$D$3,0,G618-D618)),0),0)</f>
        <v>0</v>
      </c>
    </row>
    <row r="619" spans="1:12">
      <c r="A619">
        <f t="shared" si="38"/>
        <v>9288</v>
      </c>
      <c r="B619">
        <f t="shared" si="39"/>
        <v>40782.311111111107</v>
      </c>
      <c r="C619" s="11">
        <f>IF(IF($I$3&lt;&gt;1,IF($I$3&gt;A619,IF((A619/$I$3)*100&gt;100,100,(A619/$I$3)*100),100),0)&gt;InputFiled!$E$3*100,InputFiled!$E$3*100,IF($I$3&lt;&gt;1,IF($I$3&gt;A619,IF((A619/$I$3)*100&gt;100,100,(A619/$I$3)*100),100),0))</f>
        <v>76.081258191349932</v>
      </c>
      <c r="D619" s="1">
        <f t="shared" si="36"/>
        <v>3.8300122713726408</v>
      </c>
      <c r="E619">
        <f>IF(ROUNDDOWN(E618-0.1,1)&lt;InputFiled!$F$3*100,InputFiled!$F$3*100,ROUNDDOWN(E618-0.1,1))</f>
        <v>50</v>
      </c>
      <c r="F619">
        <f t="shared" si="37"/>
        <v>16549.62222222222</v>
      </c>
      <c r="G619" s="1">
        <f>IF(F619/$F$4&gt;InputFiled!$D$3,InputFiled!$D$3,F619/$F$4)</f>
        <v>1.5542340409546627</v>
      </c>
      <c r="L619" s="1">
        <f>IF((C619/100)&lt;InputFiled!$E$3,IF(E619/100&gt;InputFiled!$F$3,IF(F619/$F$4&gt;InputFiled!$D$3,0,IF(G619=InputFiled!$D$3,0,G619-D619)),0),0)</f>
        <v>0</v>
      </c>
    </row>
    <row r="620" spans="1:12">
      <c r="A620">
        <f t="shared" si="38"/>
        <v>9302</v>
      </c>
      <c r="B620">
        <f t="shared" si="39"/>
        <v>40831.311111111107</v>
      </c>
      <c r="C620" s="11">
        <f>IF(IF($I$3&lt;&gt;1,IF($I$3&gt;A620,IF((A620/$I$3)*100&gt;100,100,(A620/$I$3)*100),100),0)&gt;InputFiled!$E$3*100,InputFiled!$E$3*100,IF($I$3&lt;&gt;1,IF($I$3&gt;A620,IF((A620/$I$3)*100&gt;100,100,(A620/$I$3)*100),100),0))</f>
        <v>76.195937090432508</v>
      </c>
      <c r="D620" s="1">
        <f t="shared" si="36"/>
        <v>3.8346140361128969</v>
      </c>
      <c r="E620">
        <f>IF(ROUNDDOWN(E619-0.1,1)&lt;InputFiled!$F$3*100,InputFiled!$F$3*100,ROUNDDOWN(E619-0.1,1))</f>
        <v>50</v>
      </c>
      <c r="F620">
        <f t="shared" si="37"/>
        <v>16549.62222222222</v>
      </c>
      <c r="G620" s="1">
        <f>IF(F620/$F$4&gt;InputFiled!$D$3,InputFiled!$D$3,F620/$F$4)</f>
        <v>1.5542340409546627</v>
      </c>
      <c r="L620" s="1">
        <f>IF((C620/100)&lt;InputFiled!$E$3,IF(E620/100&gt;InputFiled!$F$3,IF(F620/$F$4&gt;InputFiled!$D$3,0,IF(G620=InputFiled!$D$3,0,G620-D620)),0),0)</f>
        <v>0</v>
      </c>
    </row>
    <row r="621" spans="1:12">
      <c r="A621">
        <f t="shared" si="38"/>
        <v>9316</v>
      </c>
      <c r="B621">
        <f t="shared" si="39"/>
        <v>40880.311111111107</v>
      </c>
      <c r="C621" s="11">
        <f>IF(IF($I$3&lt;&gt;1,IF($I$3&gt;A621,IF((A621/$I$3)*100&gt;100,100,(A621/$I$3)*100),100),0)&gt;InputFiled!$E$3*100,InputFiled!$E$3*100,IF($I$3&lt;&gt;1,IF($I$3&gt;A621,IF((A621/$I$3)*100&gt;100,100,(A621/$I$3)*100),100),0))</f>
        <v>76.310615989515071</v>
      </c>
      <c r="D621" s="1">
        <f t="shared" si="36"/>
        <v>3.8392158008531525</v>
      </c>
      <c r="E621">
        <f>IF(ROUNDDOWN(E620-0.1,1)&lt;InputFiled!$F$3*100,InputFiled!$F$3*100,ROUNDDOWN(E620-0.1,1))</f>
        <v>50</v>
      </c>
      <c r="F621">
        <f t="shared" si="37"/>
        <v>16549.62222222222</v>
      </c>
      <c r="G621" s="1">
        <f>IF(F621/$F$4&gt;InputFiled!$D$3,InputFiled!$D$3,F621/$F$4)</f>
        <v>1.5542340409546627</v>
      </c>
      <c r="L621" s="1">
        <f>IF((C621/100)&lt;InputFiled!$E$3,IF(E621/100&gt;InputFiled!$F$3,IF(F621/$F$4&gt;InputFiled!$D$3,0,IF(G621=InputFiled!$D$3,0,G621-D621)),0),0)</f>
        <v>0</v>
      </c>
    </row>
    <row r="622" spans="1:12">
      <c r="A622">
        <f t="shared" si="38"/>
        <v>9330</v>
      </c>
      <c r="B622">
        <f t="shared" si="39"/>
        <v>40929.311111111107</v>
      </c>
      <c r="C622" s="11">
        <f>IF(IF($I$3&lt;&gt;1,IF($I$3&gt;A622,IF((A622/$I$3)*100&gt;100,100,(A622/$I$3)*100),100),0)&gt;InputFiled!$E$3*100,InputFiled!$E$3*100,IF($I$3&lt;&gt;1,IF($I$3&gt;A622,IF((A622/$I$3)*100&gt;100,100,(A622/$I$3)*100),100),0))</f>
        <v>76.425294888597634</v>
      </c>
      <c r="D622" s="1">
        <f t="shared" si="36"/>
        <v>3.8438175655934086</v>
      </c>
      <c r="E622">
        <f>IF(ROUNDDOWN(E621-0.1,1)&lt;InputFiled!$F$3*100,InputFiled!$F$3*100,ROUNDDOWN(E621-0.1,1))</f>
        <v>50</v>
      </c>
      <c r="F622">
        <f t="shared" si="37"/>
        <v>16549.62222222222</v>
      </c>
      <c r="G622" s="1">
        <f>IF(F622/$F$4&gt;InputFiled!$D$3,InputFiled!$D$3,F622/$F$4)</f>
        <v>1.5542340409546627</v>
      </c>
      <c r="L622" s="1">
        <f>IF((C622/100)&lt;InputFiled!$E$3,IF(E622/100&gt;InputFiled!$F$3,IF(F622/$F$4&gt;InputFiled!$D$3,0,IF(G622=InputFiled!$D$3,0,G622-D622)),0),0)</f>
        <v>0</v>
      </c>
    </row>
    <row r="623" spans="1:12">
      <c r="A623">
        <f t="shared" si="38"/>
        <v>9344</v>
      </c>
      <c r="B623">
        <f t="shared" si="39"/>
        <v>40978.311111111107</v>
      </c>
      <c r="C623" s="11">
        <f>IF(IF($I$3&lt;&gt;1,IF($I$3&gt;A623,IF((A623/$I$3)*100&gt;100,100,(A623/$I$3)*100),100),0)&gt;InputFiled!$E$3*100,InputFiled!$E$3*100,IF($I$3&lt;&gt;1,IF($I$3&gt;A623,IF((A623/$I$3)*100&gt;100,100,(A623/$I$3)*100),100),0))</f>
        <v>76.539973787680211</v>
      </c>
      <c r="D623" s="1">
        <f t="shared" si="36"/>
        <v>3.8484193303336647</v>
      </c>
      <c r="E623">
        <f>IF(ROUNDDOWN(E622-0.1,1)&lt;InputFiled!$F$3*100,InputFiled!$F$3*100,ROUNDDOWN(E622-0.1,1))</f>
        <v>50</v>
      </c>
      <c r="F623">
        <f t="shared" si="37"/>
        <v>16549.62222222222</v>
      </c>
      <c r="G623" s="1">
        <f>IF(F623/$F$4&gt;InputFiled!$D$3,InputFiled!$D$3,F623/$F$4)</f>
        <v>1.5542340409546627</v>
      </c>
      <c r="L623" s="1">
        <f>IF((C623/100)&lt;InputFiled!$E$3,IF(E623/100&gt;InputFiled!$F$3,IF(F623/$F$4&gt;InputFiled!$D$3,0,IF(G623=InputFiled!$D$3,0,G623-D623)),0),0)</f>
        <v>0</v>
      </c>
    </row>
    <row r="624" spans="1:12">
      <c r="A624">
        <f t="shared" si="38"/>
        <v>9358</v>
      </c>
      <c r="B624">
        <f t="shared" si="39"/>
        <v>41027.311111111121</v>
      </c>
      <c r="C624" s="11">
        <f>IF(IF($I$3&lt;&gt;1,IF($I$3&gt;A624,IF((A624/$I$3)*100&gt;100,100,(A624/$I$3)*100),100),0)&gt;InputFiled!$E$3*100,InputFiled!$E$3*100,IF($I$3&lt;&gt;1,IF($I$3&gt;A624,IF((A624/$I$3)*100&gt;100,100,(A624/$I$3)*100),100),0))</f>
        <v>76.654652686762788</v>
      </c>
      <c r="D624" s="1">
        <f t="shared" si="36"/>
        <v>3.8530210950739217</v>
      </c>
      <c r="E624">
        <f>IF(ROUNDDOWN(E623-0.1,1)&lt;InputFiled!$F$3*100,InputFiled!$F$3*100,ROUNDDOWN(E623-0.1,1))</f>
        <v>50</v>
      </c>
      <c r="F624">
        <f t="shared" si="37"/>
        <v>16549.62222222222</v>
      </c>
      <c r="G624" s="1">
        <f>IF(F624/$F$4&gt;InputFiled!$D$3,InputFiled!$D$3,F624/$F$4)</f>
        <v>1.5542340409546627</v>
      </c>
      <c r="L624" s="1">
        <f>IF((C624/100)&lt;InputFiled!$E$3,IF(E624/100&gt;InputFiled!$F$3,IF(F624/$F$4&gt;InputFiled!$D$3,0,IF(G624=InputFiled!$D$3,0,G624-D624)),0),0)</f>
        <v>0</v>
      </c>
    </row>
    <row r="625" spans="1:12">
      <c r="A625">
        <f t="shared" si="38"/>
        <v>9372</v>
      </c>
      <c r="B625">
        <f t="shared" si="39"/>
        <v>41076.311111111107</v>
      </c>
      <c r="C625" s="11">
        <f>IF(IF($I$3&lt;&gt;1,IF($I$3&gt;A625,IF((A625/$I$3)*100&gt;100,100,(A625/$I$3)*100),100),0)&gt;InputFiled!$E$3*100,InputFiled!$E$3*100,IF($I$3&lt;&gt;1,IF($I$3&gt;A625,IF((A625/$I$3)*100&gt;100,100,(A625/$I$3)*100),100),0))</f>
        <v>76.76933158584535</v>
      </c>
      <c r="D625" s="1">
        <f t="shared" si="36"/>
        <v>3.8576228598141764</v>
      </c>
      <c r="E625">
        <f>IF(ROUNDDOWN(E624-0.1,1)&lt;InputFiled!$F$3*100,InputFiled!$F$3*100,ROUNDDOWN(E624-0.1,1))</f>
        <v>50</v>
      </c>
      <c r="F625">
        <f t="shared" si="37"/>
        <v>16549.62222222222</v>
      </c>
      <c r="G625" s="1">
        <f>IF(F625/$F$4&gt;InputFiled!$D$3,InputFiled!$D$3,F625/$F$4)</f>
        <v>1.5542340409546627</v>
      </c>
      <c r="L625" s="1">
        <f>IF((C625/100)&lt;InputFiled!$E$3,IF(E625/100&gt;InputFiled!$F$3,IF(F625/$F$4&gt;InputFiled!$D$3,0,IF(G625=InputFiled!$D$3,0,G625-D625)),0),0)</f>
        <v>0</v>
      </c>
    </row>
    <row r="626" spans="1:12">
      <c r="A626">
        <f t="shared" si="38"/>
        <v>9386</v>
      </c>
      <c r="B626">
        <f t="shared" si="39"/>
        <v>41125.311111111107</v>
      </c>
      <c r="C626" s="11">
        <f>IF(IF($I$3&lt;&gt;1,IF($I$3&gt;A626,IF((A626/$I$3)*100&gt;100,100,(A626/$I$3)*100),100),0)&gt;InputFiled!$E$3*100,InputFiled!$E$3*100,IF($I$3&lt;&gt;1,IF($I$3&gt;A626,IF((A626/$I$3)*100&gt;100,100,(A626/$I$3)*100),100),0))</f>
        <v>76.884010484927913</v>
      </c>
      <c r="D626" s="1">
        <f t="shared" si="36"/>
        <v>3.8622246245544325</v>
      </c>
      <c r="E626">
        <f>IF(ROUNDDOWN(E625-0.1,1)&lt;InputFiled!$F$3*100,InputFiled!$F$3*100,ROUNDDOWN(E625-0.1,1))</f>
        <v>50</v>
      </c>
      <c r="F626">
        <f t="shared" si="37"/>
        <v>16549.62222222222</v>
      </c>
      <c r="G626" s="1">
        <f>IF(F626/$F$4&gt;InputFiled!$D$3,InputFiled!$D$3,F626/$F$4)</f>
        <v>1.5542340409546627</v>
      </c>
      <c r="L626" s="1">
        <f>IF((C626/100)&lt;InputFiled!$E$3,IF(E626/100&gt;InputFiled!$F$3,IF(F626/$F$4&gt;InputFiled!$D$3,0,IF(G626=InputFiled!$D$3,0,G626-D626)),0),0)</f>
        <v>0</v>
      </c>
    </row>
    <row r="627" spans="1:12">
      <c r="A627">
        <f t="shared" si="38"/>
        <v>9400</v>
      </c>
      <c r="B627">
        <f t="shared" si="39"/>
        <v>41174.311111111107</v>
      </c>
      <c r="C627" s="11">
        <f>IF(IF($I$3&lt;&gt;1,IF($I$3&gt;A627,IF((A627/$I$3)*100&gt;100,100,(A627/$I$3)*100),100),0)&gt;InputFiled!$E$3*100,InputFiled!$E$3*100,IF($I$3&lt;&gt;1,IF($I$3&gt;A627,IF((A627/$I$3)*100&gt;100,100,(A627/$I$3)*100),100),0))</f>
        <v>76.99868938401049</v>
      </c>
      <c r="D627" s="1">
        <f t="shared" si="36"/>
        <v>3.8668263892946881</v>
      </c>
      <c r="E627">
        <f>IF(ROUNDDOWN(E626-0.1,1)&lt;InputFiled!$F$3*100,InputFiled!$F$3*100,ROUNDDOWN(E626-0.1,1))</f>
        <v>50</v>
      </c>
      <c r="F627">
        <f t="shared" si="37"/>
        <v>16549.62222222222</v>
      </c>
      <c r="G627" s="1">
        <f>IF(F627/$F$4&gt;InputFiled!$D$3,InputFiled!$D$3,F627/$F$4)</f>
        <v>1.5542340409546627</v>
      </c>
      <c r="L627" s="1">
        <f>IF((C627/100)&lt;InputFiled!$E$3,IF(E627/100&gt;InputFiled!$F$3,IF(F627/$F$4&gt;InputFiled!$D$3,0,IF(G627=InputFiled!$D$3,0,G627-D627)),0),0)</f>
        <v>0</v>
      </c>
    </row>
    <row r="628" spans="1:12">
      <c r="A628">
        <f t="shared" si="38"/>
        <v>9414</v>
      </c>
      <c r="B628">
        <f t="shared" si="39"/>
        <v>41223.311111111107</v>
      </c>
      <c r="C628" s="11">
        <f>IF(IF($I$3&lt;&gt;1,IF($I$3&gt;A628,IF((A628/$I$3)*100&gt;100,100,(A628/$I$3)*100),100),0)&gt;InputFiled!$E$3*100,InputFiled!$E$3*100,IF($I$3&lt;&gt;1,IF($I$3&gt;A628,IF((A628/$I$3)*100&gt;100,100,(A628/$I$3)*100),100),0))</f>
        <v>77.113368283093052</v>
      </c>
      <c r="D628" s="1">
        <f t="shared" si="36"/>
        <v>3.8714281540349442</v>
      </c>
      <c r="E628">
        <f>IF(ROUNDDOWN(E627-0.1,1)&lt;InputFiled!$F$3*100,InputFiled!$F$3*100,ROUNDDOWN(E627-0.1,1))</f>
        <v>50</v>
      </c>
      <c r="F628">
        <f t="shared" si="37"/>
        <v>16549.62222222222</v>
      </c>
      <c r="G628" s="1">
        <f>IF(F628/$F$4&gt;InputFiled!$D$3,InputFiled!$D$3,F628/$F$4)</f>
        <v>1.5542340409546627</v>
      </c>
      <c r="L628" s="1">
        <f>IF((C628/100)&lt;InputFiled!$E$3,IF(E628/100&gt;InputFiled!$F$3,IF(F628/$F$4&gt;InputFiled!$D$3,0,IF(G628=InputFiled!$D$3,0,G628-D628)),0),0)</f>
        <v>0</v>
      </c>
    </row>
    <row r="629" spans="1:12">
      <c r="A629">
        <f t="shared" si="38"/>
        <v>9428</v>
      </c>
      <c r="B629">
        <f t="shared" si="39"/>
        <v>41272.311111111107</v>
      </c>
      <c r="C629" s="11">
        <f>IF(IF($I$3&lt;&gt;1,IF($I$3&gt;A629,IF((A629/$I$3)*100&gt;100,100,(A629/$I$3)*100),100),0)&gt;InputFiled!$E$3*100,InputFiled!$E$3*100,IF($I$3&lt;&gt;1,IF($I$3&gt;A629,IF((A629/$I$3)*100&gt;100,100,(A629/$I$3)*100),100),0))</f>
        <v>77.228047182175615</v>
      </c>
      <c r="D629" s="1">
        <f t="shared" si="36"/>
        <v>3.8760299187752003</v>
      </c>
      <c r="E629">
        <f>IF(ROUNDDOWN(E628-0.1,1)&lt;InputFiled!$F$3*100,InputFiled!$F$3*100,ROUNDDOWN(E628-0.1,1))</f>
        <v>50</v>
      </c>
      <c r="F629">
        <f t="shared" si="37"/>
        <v>16549.62222222222</v>
      </c>
      <c r="G629" s="1">
        <f>IF(F629/$F$4&gt;InputFiled!$D$3,InputFiled!$D$3,F629/$F$4)</f>
        <v>1.5542340409546627</v>
      </c>
      <c r="L629" s="1">
        <f>IF((C629/100)&lt;InputFiled!$E$3,IF(E629/100&gt;InputFiled!$F$3,IF(F629/$F$4&gt;InputFiled!$D$3,0,IF(G629=InputFiled!$D$3,0,G629-D629)),0),0)</f>
        <v>0</v>
      </c>
    </row>
    <row r="630" spans="1:12">
      <c r="A630">
        <f t="shared" si="38"/>
        <v>9442</v>
      </c>
      <c r="B630">
        <f t="shared" si="39"/>
        <v>41321.311111111107</v>
      </c>
      <c r="C630" s="11">
        <f>IF(IF($I$3&lt;&gt;1,IF($I$3&gt;A630,IF((A630/$I$3)*100&gt;100,100,(A630/$I$3)*100),100),0)&gt;InputFiled!$E$3*100,InputFiled!$E$3*100,IF($I$3&lt;&gt;1,IF($I$3&gt;A630,IF((A630/$I$3)*100&gt;100,100,(A630/$I$3)*100),100),0))</f>
        <v>77.342726081258192</v>
      </c>
      <c r="D630" s="1">
        <f t="shared" si="36"/>
        <v>3.880631683515456</v>
      </c>
      <c r="E630">
        <f>IF(ROUNDDOWN(E629-0.1,1)&lt;InputFiled!$F$3*100,InputFiled!$F$3*100,ROUNDDOWN(E629-0.1,1))</f>
        <v>50</v>
      </c>
      <c r="F630">
        <f t="shared" si="37"/>
        <v>16549.62222222222</v>
      </c>
      <c r="G630" s="1">
        <f>IF(F630/$F$4&gt;InputFiled!$D$3,InputFiled!$D$3,F630/$F$4)</f>
        <v>1.5542340409546627</v>
      </c>
      <c r="L630" s="1">
        <f>IF((C630/100)&lt;InputFiled!$E$3,IF(E630/100&gt;InputFiled!$F$3,IF(F630/$F$4&gt;InputFiled!$D$3,0,IF(G630=InputFiled!$D$3,0,G630-D630)),0),0)</f>
        <v>0</v>
      </c>
    </row>
    <row r="631" spans="1:12">
      <c r="A631">
        <f t="shared" si="38"/>
        <v>9456</v>
      </c>
      <c r="B631">
        <f t="shared" si="39"/>
        <v>41370.311111111107</v>
      </c>
      <c r="C631" s="11">
        <f>IF(IF($I$3&lt;&gt;1,IF($I$3&gt;A631,IF((A631/$I$3)*100&gt;100,100,(A631/$I$3)*100),100),0)&gt;InputFiled!$E$3*100,InputFiled!$E$3*100,IF($I$3&lt;&gt;1,IF($I$3&gt;A631,IF((A631/$I$3)*100&gt;100,100,(A631/$I$3)*100),100),0))</f>
        <v>77.457404980340755</v>
      </c>
      <c r="D631" s="1">
        <f t="shared" si="36"/>
        <v>3.885233448255712</v>
      </c>
      <c r="E631">
        <f>IF(ROUNDDOWN(E630-0.1,1)&lt;InputFiled!$F$3*100,InputFiled!$F$3*100,ROUNDDOWN(E630-0.1,1))</f>
        <v>50</v>
      </c>
      <c r="F631">
        <f t="shared" si="37"/>
        <v>16549.62222222222</v>
      </c>
      <c r="G631" s="1">
        <f>IF(F631/$F$4&gt;InputFiled!$D$3,InputFiled!$D$3,F631/$F$4)</f>
        <v>1.5542340409546627</v>
      </c>
      <c r="L631" s="1">
        <f>IF((C631/100)&lt;InputFiled!$E$3,IF(E631/100&gt;InputFiled!$F$3,IF(F631/$F$4&gt;InputFiled!$D$3,0,IF(G631=InputFiled!$D$3,0,G631-D631)),0),0)</f>
        <v>0</v>
      </c>
    </row>
    <row r="632" spans="1:12">
      <c r="A632">
        <f t="shared" si="38"/>
        <v>9470</v>
      </c>
      <c r="B632">
        <f t="shared" si="39"/>
        <v>41419.311111111107</v>
      </c>
      <c r="C632" s="11">
        <f>IF(IF($I$3&lt;&gt;1,IF($I$3&gt;A632,IF((A632/$I$3)*100&gt;100,100,(A632/$I$3)*100),100),0)&gt;InputFiled!$E$3*100,InputFiled!$E$3*100,IF($I$3&lt;&gt;1,IF($I$3&gt;A632,IF((A632/$I$3)*100&gt;100,100,(A632/$I$3)*100),100),0))</f>
        <v>77.572083879423332</v>
      </c>
      <c r="D632" s="1">
        <f t="shared" si="36"/>
        <v>3.8898352129959681</v>
      </c>
      <c r="E632">
        <f>IF(ROUNDDOWN(E631-0.1,1)&lt;InputFiled!$F$3*100,InputFiled!$F$3*100,ROUNDDOWN(E631-0.1,1))</f>
        <v>50</v>
      </c>
      <c r="F632">
        <f t="shared" si="37"/>
        <v>16549.62222222222</v>
      </c>
      <c r="G632" s="1">
        <f>IF(F632/$F$4&gt;InputFiled!$D$3,InputFiled!$D$3,F632/$F$4)</f>
        <v>1.5542340409546627</v>
      </c>
      <c r="L632" s="1">
        <f>IF((C632/100)&lt;InputFiled!$E$3,IF(E632/100&gt;InputFiled!$F$3,IF(F632/$F$4&gt;InputFiled!$D$3,0,IF(G632=InputFiled!$D$3,0,G632-D632)),0),0)</f>
        <v>0</v>
      </c>
    </row>
    <row r="633" spans="1:12">
      <c r="A633">
        <f t="shared" si="38"/>
        <v>9484</v>
      </c>
      <c r="B633">
        <f t="shared" si="39"/>
        <v>41468.311111111121</v>
      </c>
      <c r="C633" s="11">
        <f>IF(IF($I$3&lt;&gt;1,IF($I$3&gt;A633,IF((A633/$I$3)*100&gt;100,100,(A633/$I$3)*100),100),0)&gt;InputFiled!$E$3*100,InputFiled!$E$3*100,IF($I$3&lt;&gt;1,IF($I$3&gt;A633,IF((A633/$I$3)*100&gt;100,100,(A633/$I$3)*100),100),0))</f>
        <v>77.686762778505908</v>
      </c>
      <c r="D633" s="1">
        <f t="shared" si="36"/>
        <v>3.8944369777362255</v>
      </c>
      <c r="E633">
        <f>IF(ROUNDDOWN(E632-0.1,1)&lt;InputFiled!$F$3*100,InputFiled!$F$3*100,ROUNDDOWN(E632-0.1,1))</f>
        <v>50</v>
      </c>
      <c r="F633">
        <f t="shared" si="37"/>
        <v>16549.62222222222</v>
      </c>
      <c r="G633" s="1">
        <f>IF(F633/$F$4&gt;InputFiled!$D$3,InputFiled!$D$3,F633/$F$4)</f>
        <v>1.5542340409546627</v>
      </c>
      <c r="L633" s="1">
        <f>IF((C633/100)&lt;InputFiled!$E$3,IF(E633/100&gt;InputFiled!$F$3,IF(F633/$F$4&gt;InputFiled!$D$3,0,IF(G633=InputFiled!$D$3,0,G633-D633)),0),0)</f>
        <v>0</v>
      </c>
    </row>
    <row r="634" spans="1:12">
      <c r="A634">
        <f t="shared" si="38"/>
        <v>9498</v>
      </c>
      <c r="B634">
        <f t="shared" si="39"/>
        <v>41517.311111111107</v>
      </c>
      <c r="C634" s="11">
        <f>IF(IF($I$3&lt;&gt;1,IF($I$3&gt;A634,IF((A634/$I$3)*100&gt;100,100,(A634/$I$3)*100),100),0)&gt;InputFiled!$E$3*100,InputFiled!$E$3*100,IF($I$3&lt;&gt;1,IF($I$3&gt;A634,IF((A634/$I$3)*100&gt;100,100,(A634/$I$3)*100),100),0))</f>
        <v>77.801441677588471</v>
      </c>
      <c r="D634" s="1">
        <f t="shared" si="36"/>
        <v>3.8990387424764799</v>
      </c>
      <c r="E634">
        <f>IF(ROUNDDOWN(E633-0.1,1)&lt;InputFiled!$F$3*100,InputFiled!$F$3*100,ROUNDDOWN(E633-0.1,1))</f>
        <v>50</v>
      </c>
      <c r="F634">
        <f t="shared" si="37"/>
        <v>16549.62222222222</v>
      </c>
      <c r="G634" s="1">
        <f>IF(F634/$F$4&gt;InputFiled!$D$3,InputFiled!$D$3,F634/$F$4)</f>
        <v>1.5542340409546627</v>
      </c>
      <c r="L634" s="1">
        <f>IF((C634/100)&lt;InputFiled!$E$3,IF(E634/100&gt;InputFiled!$F$3,IF(F634/$F$4&gt;InputFiled!$D$3,0,IF(G634=InputFiled!$D$3,0,G634-D634)),0),0)</f>
        <v>0</v>
      </c>
    </row>
    <row r="635" spans="1:12">
      <c r="A635">
        <f t="shared" si="38"/>
        <v>9512</v>
      </c>
      <c r="B635">
        <f t="shared" si="39"/>
        <v>41566.311111111107</v>
      </c>
      <c r="C635" s="11">
        <f>IF(IF($I$3&lt;&gt;1,IF($I$3&gt;A635,IF((A635/$I$3)*100&gt;100,100,(A635/$I$3)*100),100),0)&gt;InputFiled!$E$3*100,InputFiled!$E$3*100,IF($I$3&lt;&gt;1,IF($I$3&gt;A635,IF((A635/$I$3)*100&gt;100,100,(A635/$I$3)*100),100),0))</f>
        <v>77.916120576671034</v>
      </c>
      <c r="D635" s="1">
        <f t="shared" si="36"/>
        <v>3.9036405072167359</v>
      </c>
      <c r="E635">
        <f>IF(ROUNDDOWN(E634-0.1,1)&lt;InputFiled!$F$3*100,InputFiled!$F$3*100,ROUNDDOWN(E634-0.1,1))</f>
        <v>50</v>
      </c>
      <c r="F635">
        <f t="shared" si="37"/>
        <v>16549.62222222222</v>
      </c>
      <c r="G635" s="1">
        <f>IF(F635/$F$4&gt;InputFiled!$D$3,InputFiled!$D$3,F635/$F$4)</f>
        <v>1.5542340409546627</v>
      </c>
      <c r="L635" s="1">
        <f>IF((C635/100)&lt;InputFiled!$E$3,IF(E635/100&gt;InputFiled!$F$3,IF(F635/$F$4&gt;InputFiled!$D$3,0,IF(G635=InputFiled!$D$3,0,G635-D635)),0),0)</f>
        <v>0</v>
      </c>
    </row>
    <row r="636" spans="1:12">
      <c r="A636">
        <f t="shared" si="38"/>
        <v>9526</v>
      </c>
      <c r="B636">
        <f t="shared" si="39"/>
        <v>41615.311111111107</v>
      </c>
      <c r="C636" s="11">
        <f>IF(IF($I$3&lt;&gt;1,IF($I$3&gt;A636,IF((A636/$I$3)*100&gt;100,100,(A636/$I$3)*100),100),0)&gt;InputFiled!$E$3*100,InputFiled!$E$3*100,IF($I$3&lt;&gt;1,IF($I$3&gt;A636,IF((A636/$I$3)*100&gt;100,100,(A636/$I$3)*100),100),0))</f>
        <v>78.030799475753611</v>
      </c>
      <c r="D636" s="1">
        <f t="shared" si="36"/>
        <v>3.908242271956992</v>
      </c>
      <c r="E636">
        <f>IF(ROUNDDOWN(E635-0.1,1)&lt;InputFiled!$F$3*100,InputFiled!$F$3*100,ROUNDDOWN(E635-0.1,1))</f>
        <v>50</v>
      </c>
      <c r="F636">
        <f t="shared" si="37"/>
        <v>16549.62222222222</v>
      </c>
      <c r="G636" s="1">
        <f>IF(F636/$F$4&gt;InputFiled!$D$3,InputFiled!$D$3,F636/$F$4)</f>
        <v>1.5542340409546627</v>
      </c>
      <c r="L636" s="1">
        <f>IF((C636/100)&lt;InputFiled!$E$3,IF(E636/100&gt;InputFiled!$F$3,IF(F636/$F$4&gt;InputFiled!$D$3,0,IF(G636=InputFiled!$D$3,0,G636-D636)),0),0)</f>
        <v>0</v>
      </c>
    </row>
    <row r="637" spans="1:12">
      <c r="A637">
        <f t="shared" si="38"/>
        <v>9540</v>
      </c>
      <c r="B637">
        <f t="shared" si="39"/>
        <v>41664.311111111107</v>
      </c>
      <c r="C637" s="11">
        <f>IF(IF($I$3&lt;&gt;1,IF($I$3&gt;A637,IF((A637/$I$3)*100&gt;100,100,(A637/$I$3)*100),100),0)&gt;InputFiled!$E$3*100,InputFiled!$E$3*100,IF($I$3&lt;&gt;1,IF($I$3&gt;A637,IF((A637/$I$3)*100&gt;100,100,(A637/$I$3)*100),100),0))</f>
        <v>78.145478374836173</v>
      </c>
      <c r="D637" s="1">
        <f t="shared" si="36"/>
        <v>3.9128440366972477</v>
      </c>
      <c r="E637">
        <f>IF(ROUNDDOWN(E636-0.1,1)&lt;InputFiled!$F$3*100,InputFiled!$F$3*100,ROUNDDOWN(E636-0.1,1))</f>
        <v>50</v>
      </c>
      <c r="F637">
        <f t="shared" si="37"/>
        <v>16549.62222222222</v>
      </c>
      <c r="G637" s="1">
        <f>IF(F637/$F$4&gt;InputFiled!$D$3,InputFiled!$D$3,F637/$F$4)</f>
        <v>1.5542340409546627</v>
      </c>
      <c r="L637" s="1">
        <f>IF((C637/100)&lt;InputFiled!$E$3,IF(E637/100&gt;InputFiled!$F$3,IF(F637/$F$4&gt;InputFiled!$D$3,0,IF(G637=InputFiled!$D$3,0,G637-D637)),0),0)</f>
        <v>0</v>
      </c>
    </row>
    <row r="638" spans="1:12">
      <c r="A638">
        <f t="shared" si="38"/>
        <v>9554</v>
      </c>
      <c r="B638">
        <f t="shared" si="39"/>
        <v>41713.311111111107</v>
      </c>
      <c r="C638" s="11">
        <f>IF(IF($I$3&lt;&gt;1,IF($I$3&gt;A638,IF((A638/$I$3)*100&gt;100,100,(A638/$I$3)*100),100),0)&gt;InputFiled!$E$3*100,InputFiled!$E$3*100,IF($I$3&lt;&gt;1,IF($I$3&gt;A638,IF((A638/$I$3)*100&gt;100,100,(A638/$I$3)*100),100),0))</f>
        <v>78.260157273918736</v>
      </c>
      <c r="D638" s="1">
        <f t="shared" si="36"/>
        <v>3.9174458014375038</v>
      </c>
      <c r="E638">
        <f>IF(ROUNDDOWN(E637-0.1,1)&lt;InputFiled!$F$3*100,InputFiled!$F$3*100,ROUNDDOWN(E637-0.1,1))</f>
        <v>50</v>
      </c>
      <c r="F638">
        <f t="shared" si="37"/>
        <v>16549.62222222222</v>
      </c>
      <c r="G638" s="1">
        <f>IF(F638/$F$4&gt;InputFiled!$D$3,InputFiled!$D$3,F638/$F$4)</f>
        <v>1.5542340409546627</v>
      </c>
      <c r="L638" s="1">
        <f>IF((C638/100)&lt;InputFiled!$E$3,IF(E638/100&gt;InputFiled!$F$3,IF(F638/$F$4&gt;InputFiled!$D$3,0,IF(G638=InputFiled!$D$3,0,G638-D638)),0),0)</f>
        <v>0</v>
      </c>
    </row>
    <row r="639" spans="1:12">
      <c r="A639">
        <f t="shared" si="38"/>
        <v>9568</v>
      </c>
      <c r="B639">
        <f t="shared" si="39"/>
        <v>41762.311111111107</v>
      </c>
      <c r="C639" s="11">
        <f>IF(IF($I$3&lt;&gt;1,IF($I$3&gt;A639,IF((A639/$I$3)*100&gt;100,100,(A639/$I$3)*100),100),0)&gt;InputFiled!$E$3*100,InputFiled!$E$3*100,IF($I$3&lt;&gt;1,IF($I$3&gt;A639,IF((A639/$I$3)*100&gt;100,100,(A639/$I$3)*100),100),0))</f>
        <v>78.374836173001299</v>
      </c>
      <c r="D639" s="1">
        <f t="shared" si="36"/>
        <v>3.9220475661777598</v>
      </c>
      <c r="E639">
        <f>IF(ROUNDDOWN(E638-0.1,1)&lt;InputFiled!$F$3*100,InputFiled!$F$3*100,ROUNDDOWN(E638-0.1,1))</f>
        <v>50</v>
      </c>
      <c r="F639">
        <f t="shared" si="37"/>
        <v>16549.62222222222</v>
      </c>
      <c r="G639" s="1">
        <f>IF(F639/$F$4&gt;InputFiled!$D$3,InputFiled!$D$3,F639/$F$4)</f>
        <v>1.5542340409546627</v>
      </c>
      <c r="L639" s="1">
        <f>IF((C639/100)&lt;InputFiled!$E$3,IF(E639/100&gt;InputFiled!$F$3,IF(F639/$F$4&gt;InputFiled!$D$3,0,IF(G639=InputFiled!$D$3,0,G639-D639)),0),0)</f>
        <v>0</v>
      </c>
    </row>
    <row r="640" spans="1:12">
      <c r="A640">
        <f t="shared" si="38"/>
        <v>9582</v>
      </c>
      <c r="B640">
        <f t="shared" si="39"/>
        <v>41811.311111111107</v>
      </c>
      <c r="C640" s="11">
        <f>IF(IF($I$3&lt;&gt;1,IF($I$3&gt;A640,IF((A640/$I$3)*100&gt;100,100,(A640/$I$3)*100),100),0)&gt;InputFiled!$E$3*100,InputFiled!$E$3*100,IF($I$3&lt;&gt;1,IF($I$3&gt;A640,IF((A640/$I$3)*100&gt;100,100,(A640/$I$3)*100),100),0))</f>
        <v>78.489515072083876</v>
      </c>
      <c r="D640" s="1">
        <f t="shared" si="36"/>
        <v>3.9266493309180155</v>
      </c>
      <c r="E640">
        <f>IF(ROUNDDOWN(E639-0.1,1)&lt;InputFiled!$F$3*100,InputFiled!$F$3*100,ROUNDDOWN(E639-0.1,1))</f>
        <v>50</v>
      </c>
      <c r="F640">
        <f t="shared" si="37"/>
        <v>16549.62222222222</v>
      </c>
      <c r="G640" s="1">
        <f>IF(F640/$F$4&gt;InputFiled!$D$3,InputFiled!$D$3,F640/$F$4)</f>
        <v>1.5542340409546627</v>
      </c>
      <c r="L640" s="1">
        <f>IF((C640/100)&lt;InputFiled!$E$3,IF(E640/100&gt;InputFiled!$F$3,IF(F640/$F$4&gt;InputFiled!$D$3,0,IF(G640=InputFiled!$D$3,0,G640-D640)),0),0)</f>
        <v>0</v>
      </c>
    </row>
    <row r="641" spans="1:12">
      <c r="A641">
        <f t="shared" si="38"/>
        <v>9596</v>
      </c>
      <c r="B641">
        <f t="shared" si="39"/>
        <v>41860.311111111107</v>
      </c>
      <c r="C641" s="11">
        <f>IF(IF($I$3&lt;&gt;1,IF($I$3&gt;A641,IF((A641/$I$3)*100&gt;100,100,(A641/$I$3)*100),100),0)&gt;InputFiled!$E$3*100,InputFiled!$E$3*100,IF($I$3&lt;&gt;1,IF($I$3&gt;A641,IF((A641/$I$3)*100&gt;100,100,(A641/$I$3)*100),100),0))</f>
        <v>78.604193971166453</v>
      </c>
      <c r="D641" s="1">
        <f t="shared" si="36"/>
        <v>3.9312510956582716</v>
      </c>
      <c r="E641">
        <f>IF(ROUNDDOWN(E640-0.1,1)&lt;InputFiled!$F$3*100,InputFiled!$F$3*100,ROUNDDOWN(E640-0.1,1))</f>
        <v>50</v>
      </c>
      <c r="F641">
        <f t="shared" si="37"/>
        <v>16549.62222222222</v>
      </c>
      <c r="G641" s="1">
        <f>IF(F641/$F$4&gt;InputFiled!$D$3,InputFiled!$D$3,F641/$F$4)</f>
        <v>1.5542340409546627</v>
      </c>
      <c r="L641" s="1">
        <f>IF((C641/100)&lt;InputFiled!$E$3,IF(E641/100&gt;InputFiled!$F$3,IF(F641/$F$4&gt;InputFiled!$D$3,0,IF(G641=InputFiled!$D$3,0,G641-D641)),0),0)</f>
        <v>0</v>
      </c>
    </row>
    <row r="642" spans="1:12">
      <c r="A642">
        <f t="shared" si="38"/>
        <v>9610</v>
      </c>
      <c r="B642">
        <f t="shared" si="39"/>
        <v>41909.311111111107</v>
      </c>
      <c r="C642" s="11">
        <f>IF(IF($I$3&lt;&gt;1,IF($I$3&gt;A642,IF((A642/$I$3)*100&gt;100,100,(A642/$I$3)*100),100),0)&gt;InputFiled!$E$3*100,InputFiled!$E$3*100,IF($I$3&lt;&gt;1,IF($I$3&gt;A642,IF((A642/$I$3)*100&gt;100,100,(A642/$I$3)*100),100),0))</f>
        <v>78.718872870249015</v>
      </c>
      <c r="D642" s="1">
        <f t="shared" si="36"/>
        <v>3.9358528603985277</v>
      </c>
      <c r="E642">
        <f>IF(ROUNDDOWN(E641-0.1,1)&lt;InputFiled!$F$3*100,InputFiled!$F$3*100,ROUNDDOWN(E641-0.1,1))</f>
        <v>50</v>
      </c>
      <c r="F642">
        <f t="shared" si="37"/>
        <v>16549.62222222222</v>
      </c>
      <c r="G642" s="1">
        <f>IF(F642/$F$4&gt;InputFiled!$D$3,InputFiled!$D$3,F642/$F$4)</f>
        <v>1.5542340409546627</v>
      </c>
      <c r="L642" s="1">
        <f>IF((C642/100)&lt;InputFiled!$E$3,IF(E642/100&gt;InputFiled!$F$3,IF(F642/$F$4&gt;InputFiled!$D$3,0,IF(G642=InputFiled!$D$3,0,G642-D642)),0),0)</f>
        <v>0</v>
      </c>
    </row>
    <row r="643" spans="1:12">
      <c r="A643">
        <f t="shared" si="38"/>
        <v>9624</v>
      </c>
      <c r="B643">
        <f t="shared" si="39"/>
        <v>41958.311111111107</v>
      </c>
      <c r="C643" s="11">
        <f>IF(IF($I$3&lt;&gt;1,IF($I$3&gt;A643,IF((A643/$I$3)*100&gt;100,100,(A643/$I$3)*100),100),0)&gt;InputFiled!$E$3*100,InputFiled!$E$3*100,IF($I$3&lt;&gt;1,IF($I$3&gt;A643,IF((A643/$I$3)*100&gt;100,100,(A643/$I$3)*100),100),0))</f>
        <v>78.833551769331592</v>
      </c>
      <c r="D643" s="1">
        <f t="shared" si="36"/>
        <v>3.9404546251387833</v>
      </c>
      <c r="E643">
        <f>IF(ROUNDDOWN(E642-0.1,1)&lt;InputFiled!$F$3*100,InputFiled!$F$3*100,ROUNDDOWN(E642-0.1,1))</f>
        <v>50</v>
      </c>
      <c r="F643">
        <f t="shared" si="37"/>
        <v>16549.62222222222</v>
      </c>
      <c r="G643" s="1">
        <f>IF(F643/$F$4&gt;InputFiled!$D$3,InputFiled!$D$3,F643/$F$4)</f>
        <v>1.5542340409546627</v>
      </c>
      <c r="L643" s="1">
        <f>IF((C643/100)&lt;InputFiled!$E$3,IF(E643/100&gt;InputFiled!$F$3,IF(F643/$F$4&gt;InputFiled!$D$3,0,IF(G643=InputFiled!$D$3,0,G643-D643)),0),0)</f>
        <v>0</v>
      </c>
    </row>
    <row r="644" spans="1:12">
      <c r="A644">
        <f t="shared" si="38"/>
        <v>9638</v>
      </c>
      <c r="B644">
        <f t="shared" si="39"/>
        <v>42007.311111111107</v>
      </c>
      <c r="C644" s="11">
        <f>IF(IF($I$3&lt;&gt;1,IF($I$3&gt;A644,IF((A644/$I$3)*100&gt;100,100,(A644/$I$3)*100),100),0)&gt;InputFiled!$E$3*100,InputFiled!$E$3*100,IF($I$3&lt;&gt;1,IF($I$3&gt;A644,IF((A644/$I$3)*100&gt;100,100,(A644/$I$3)*100),100),0))</f>
        <v>78.948230668414155</v>
      </c>
      <c r="D644" s="1">
        <f t="shared" si="36"/>
        <v>3.9450563898790394</v>
      </c>
      <c r="E644">
        <f>IF(ROUNDDOWN(E643-0.1,1)&lt;InputFiled!$F$3*100,InputFiled!$F$3*100,ROUNDDOWN(E643-0.1,1))</f>
        <v>50</v>
      </c>
      <c r="F644">
        <f t="shared" si="37"/>
        <v>16549.62222222222</v>
      </c>
      <c r="G644" s="1">
        <f>IF(F644/$F$4&gt;InputFiled!$D$3,InputFiled!$D$3,F644/$F$4)</f>
        <v>1.5542340409546627</v>
      </c>
      <c r="L644" s="1">
        <f>IF((C644/100)&lt;InputFiled!$E$3,IF(E644/100&gt;InputFiled!$F$3,IF(F644/$F$4&gt;InputFiled!$D$3,0,IF(G644=InputFiled!$D$3,0,G644-D644)),0),0)</f>
        <v>0</v>
      </c>
    </row>
    <row r="645" spans="1:12">
      <c r="A645">
        <f t="shared" si="38"/>
        <v>9652</v>
      </c>
      <c r="B645">
        <f t="shared" si="39"/>
        <v>42056.311111111107</v>
      </c>
      <c r="C645" s="11">
        <f>IF(IF($I$3&lt;&gt;1,IF($I$3&gt;A645,IF((A645/$I$3)*100&gt;100,100,(A645/$I$3)*100),100),0)&gt;InputFiled!$E$3*100,InputFiled!$E$3*100,IF($I$3&lt;&gt;1,IF($I$3&gt;A645,IF((A645/$I$3)*100&gt;100,100,(A645/$I$3)*100),100),0))</f>
        <v>79.062909567496718</v>
      </c>
      <c r="D645" s="1">
        <f t="shared" ref="D645:D708" si="40">(B645/$B$4)</f>
        <v>3.9496581546192955</v>
      </c>
      <c r="E645">
        <f>IF(ROUNDDOWN(E644-0.1,1)&lt;InputFiled!$F$3*100,InputFiled!$F$3*100,ROUNDDOWN(E644-0.1,1))</f>
        <v>50</v>
      </c>
      <c r="F645">
        <f t="shared" si="37"/>
        <v>16549.62222222222</v>
      </c>
      <c r="G645" s="1">
        <f>IF(F645/$F$4&gt;InputFiled!$D$3,InputFiled!$D$3,F645/$F$4)</f>
        <v>1.5542340409546627</v>
      </c>
      <c r="L645" s="1">
        <f>IF((C645/100)&lt;InputFiled!$E$3,IF(E645/100&gt;InputFiled!$F$3,IF(F645/$F$4&gt;InputFiled!$D$3,0,IF(G645=InputFiled!$D$3,0,G645-D645)),0),0)</f>
        <v>0</v>
      </c>
    </row>
    <row r="646" spans="1:12">
      <c r="A646">
        <f t="shared" si="38"/>
        <v>9666</v>
      </c>
      <c r="B646">
        <f t="shared" si="39"/>
        <v>42105.311111111107</v>
      </c>
      <c r="C646" s="11">
        <f>IF(IF($I$3&lt;&gt;1,IF($I$3&gt;A646,IF((A646/$I$3)*100&gt;100,100,(A646/$I$3)*100),100),0)&gt;InputFiled!$E$3*100,InputFiled!$E$3*100,IF($I$3&lt;&gt;1,IF($I$3&gt;A646,IF((A646/$I$3)*100&gt;100,100,(A646/$I$3)*100),100),0))</f>
        <v>79.177588466579294</v>
      </c>
      <c r="D646" s="1">
        <f t="shared" si="40"/>
        <v>3.9542599193595511</v>
      </c>
      <c r="E646">
        <f>IF(ROUNDDOWN(E645-0.1,1)&lt;InputFiled!$F$3*100,InputFiled!$F$3*100,ROUNDDOWN(E645-0.1,1))</f>
        <v>50</v>
      </c>
      <c r="F646">
        <f t="shared" ref="F646:F709" si="41">(($I$7+$K$7)*0.5)*100/E646+(IF(($J$7+($I$7-($I$7*100/E646)))&gt;1,($J$7+($I$7-($I$7*100/E646)))*3.5,1))</f>
        <v>16549.62222222222</v>
      </c>
      <c r="G646" s="1">
        <f>IF(F646/$F$4&gt;InputFiled!$D$3,InputFiled!$D$3,F646/$F$4)</f>
        <v>1.5542340409546627</v>
      </c>
      <c r="L646" s="1">
        <f>IF((C646/100)&lt;InputFiled!$E$3,IF(E646/100&gt;InputFiled!$F$3,IF(F646/$F$4&gt;InputFiled!$D$3,0,IF(G646=InputFiled!$D$3,0,G646-D646)),0),0)</f>
        <v>0</v>
      </c>
    </row>
    <row r="647" spans="1:12">
      <c r="A647">
        <f t="shared" ref="A647:A710" si="42">ROUNDUP(A646+$I$7/1000,0)</f>
        <v>9680</v>
      </c>
      <c r="B647">
        <f t="shared" ref="B647:B710" si="43">($I$7+$K$7)*0.5+($J$7/$C$4*C647)*3.5</f>
        <v>42154.311111111107</v>
      </c>
      <c r="C647" s="11">
        <f>IF(IF($I$3&lt;&gt;1,IF($I$3&gt;A647,IF((A647/$I$3)*100&gt;100,100,(A647/$I$3)*100),100),0)&gt;InputFiled!$E$3*100,InputFiled!$E$3*100,IF($I$3&lt;&gt;1,IF($I$3&gt;A647,IF((A647/$I$3)*100&gt;100,100,(A647/$I$3)*100),100),0))</f>
        <v>79.292267365661857</v>
      </c>
      <c r="D647" s="1">
        <f t="shared" si="40"/>
        <v>3.9588616840998072</v>
      </c>
      <c r="E647">
        <f>IF(ROUNDDOWN(E646-0.1,1)&lt;InputFiled!$F$3*100,InputFiled!$F$3*100,ROUNDDOWN(E646-0.1,1))</f>
        <v>50</v>
      </c>
      <c r="F647">
        <f t="shared" si="41"/>
        <v>16549.62222222222</v>
      </c>
      <c r="G647" s="1">
        <f>IF(F647/$F$4&gt;InputFiled!$D$3,InputFiled!$D$3,F647/$F$4)</f>
        <v>1.5542340409546627</v>
      </c>
      <c r="L647" s="1">
        <f>IF((C647/100)&lt;InputFiled!$E$3,IF(E647/100&gt;InputFiled!$F$3,IF(F647/$F$4&gt;InputFiled!$D$3,0,IF(G647=InputFiled!$D$3,0,G647-D647)),0),0)</f>
        <v>0</v>
      </c>
    </row>
    <row r="648" spans="1:12">
      <c r="A648">
        <f t="shared" si="42"/>
        <v>9694</v>
      </c>
      <c r="B648">
        <f t="shared" si="43"/>
        <v>42203.311111111107</v>
      </c>
      <c r="C648" s="11">
        <f>IF(IF($I$3&lt;&gt;1,IF($I$3&gt;A648,IF((A648/$I$3)*100&gt;100,100,(A648/$I$3)*100),100),0)&gt;InputFiled!$E$3*100,InputFiled!$E$3*100,IF($I$3&lt;&gt;1,IF($I$3&gt;A648,IF((A648/$I$3)*100&gt;100,100,(A648/$I$3)*100),100),0))</f>
        <v>79.40694626474442</v>
      </c>
      <c r="D648" s="1">
        <f t="shared" si="40"/>
        <v>3.9634634488400633</v>
      </c>
      <c r="E648">
        <f>IF(ROUNDDOWN(E647-0.1,1)&lt;InputFiled!$F$3*100,InputFiled!$F$3*100,ROUNDDOWN(E647-0.1,1))</f>
        <v>50</v>
      </c>
      <c r="F648">
        <f t="shared" si="41"/>
        <v>16549.62222222222</v>
      </c>
      <c r="G648" s="1">
        <f>IF(F648/$F$4&gt;InputFiled!$D$3,InputFiled!$D$3,F648/$F$4)</f>
        <v>1.5542340409546627</v>
      </c>
      <c r="L648" s="1">
        <f>IF((C648/100)&lt;InputFiled!$E$3,IF(E648/100&gt;InputFiled!$F$3,IF(F648/$F$4&gt;InputFiled!$D$3,0,IF(G648=InputFiled!$D$3,0,G648-D648)),0),0)</f>
        <v>0</v>
      </c>
    </row>
    <row r="649" spans="1:12">
      <c r="A649">
        <f t="shared" si="42"/>
        <v>9708</v>
      </c>
      <c r="B649">
        <f t="shared" si="43"/>
        <v>42252.311111111107</v>
      </c>
      <c r="C649" s="11">
        <f>IF(IF($I$3&lt;&gt;1,IF($I$3&gt;A649,IF((A649/$I$3)*100&gt;100,100,(A649/$I$3)*100),100),0)&gt;InputFiled!$E$3*100,InputFiled!$E$3*100,IF($I$3&lt;&gt;1,IF($I$3&gt;A649,IF((A649/$I$3)*100&gt;100,100,(A649/$I$3)*100),100),0))</f>
        <v>79.521625163826997</v>
      </c>
      <c r="D649" s="1">
        <f t="shared" si="40"/>
        <v>3.9680652135803189</v>
      </c>
      <c r="E649">
        <f>IF(ROUNDDOWN(E648-0.1,1)&lt;InputFiled!$F$3*100,InputFiled!$F$3*100,ROUNDDOWN(E648-0.1,1))</f>
        <v>50</v>
      </c>
      <c r="F649">
        <f t="shared" si="41"/>
        <v>16549.62222222222</v>
      </c>
      <c r="G649" s="1">
        <f>IF(F649/$F$4&gt;InputFiled!$D$3,InputFiled!$D$3,F649/$F$4)</f>
        <v>1.5542340409546627</v>
      </c>
      <c r="L649" s="1">
        <f>IF((C649/100)&lt;InputFiled!$E$3,IF(E649/100&gt;InputFiled!$F$3,IF(F649/$F$4&gt;InputFiled!$D$3,0,IF(G649=InputFiled!$D$3,0,G649-D649)),0),0)</f>
        <v>0</v>
      </c>
    </row>
    <row r="650" spans="1:12">
      <c r="A650">
        <f t="shared" si="42"/>
        <v>9722</v>
      </c>
      <c r="B650">
        <f t="shared" si="43"/>
        <v>42301.311111111107</v>
      </c>
      <c r="C650" s="11">
        <f>IF(IF($I$3&lt;&gt;1,IF($I$3&gt;A650,IF((A650/$I$3)*100&gt;100,100,(A650/$I$3)*100),100),0)&gt;InputFiled!$E$3*100,InputFiled!$E$3*100,IF($I$3&lt;&gt;1,IF($I$3&gt;A650,IF((A650/$I$3)*100&gt;100,100,(A650/$I$3)*100),100),0))</f>
        <v>79.636304062909574</v>
      </c>
      <c r="D650" s="1">
        <f t="shared" si="40"/>
        <v>3.972666978320575</v>
      </c>
      <c r="E650">
        <f>IF(ROUNDDOWN(E649-0.1,1)&lt;InputFiled!$F$3*100,InputFiled!$F$3*100,ROUNDDOWN(E649-0.1,1))</f>
        <v>50</v>
      </c>
      <c r="F650">
        <f t="shared" si="41"/>
        <v>16549.62222222222</v>
      </c>
      <c r="G650" s="1">
        <f>IF(F650/$F$4&gt;InputFiled!$D$3,InputFiled!$D$3,F650/$F$4)</f>
        <v>1.5542340409546627</v>
      </c>
      <c r="L650" s="1">
        <f>IF((C650/100)&lt;InputFiled!$E$3,IF(E650/100&gt;InputFiled!$F$3,IF(F650/$F$4&gt;InputFiled!$D$3,0,IF(G650=InputFiled!$D$3,0,G650-D650)),0),0)</f>
        <v>0</v>
      </c>
    </row>
    <row r="651" spans="1:12">
      <c r="A651">
        <f t="shared" si="42"/>
        <v>9736</v>
      </c>
      <c r="B651">
        <f t="shared" si="43"/>
        <v>42350.311111111107</v>
      </c>
      <c r="C651" s="11">
        <f>IF(IF($I$3&lt;&gt;1,IF($I$3&gt;A651,IF((A651/$I$3)*100&gt;100,100,(A651/$I$3)*100),100),0)&gt;InputFiled!$E$3*100,InputFiled!$E$3*100,IF($I$3&lt;&gt;1,IF($I$3&gt;A651,IF((A651/$I$3)*100&gt;100,100,(A651/$I$3)*100),100),0))</f>
        <v>79.750982961992136</v>
      </c>
      <c r="D651" s="1">
        <f t="shared" si="40"/>
        <v>3.9772687430608311</v>
      </c>
      <c r="E651">
        <f>IF(ROUNDDOWN(E650-0.1,1)&lt;InputFiled!$F$3*100,InputFiled!$F$3*100,ROUNDDOWN(E650-0.1,1))</f>
        <v>50</v>
      </c>
      <c r="F651">
        <f t="shared" si="41"/>
        <v>16549.62222222222</v>
      </c>
      <c r="G651" s="1">
        <f>IF(F651/$F$4&gt;InputFiled!$D$3,InputFiled!$D$3,F651/$F$4)</f>
        <v>1.5542340409546627</v>
      </c>
      <c r="L651" s="1">
        <f>IF((C651/100)&lt;InputFiled!$E$3,IF(E651/100&gt;InputFiled!$F$3,IF(F651/$F$4&gt;InputFiled!$D$3,0,IF(G651=InputFiled!$D$3,0,G651-D651)),0),0)</f>
        <v>0</v>
      </c>
    </row>
    <row r="652" spans="1:12">
      <c r="A652">
        <f t="shared" si="42"/>
        <v>9750</v>
      </c>
      <c r="B652">
        <f t="shared" si="43"/>
        <v>42399.311111111107</v>
      </c>
      <c r="C652" s="11">
        <f>IF(IF($I$3&lt;&gt;1,IF($I$3&gt;A652,IF((A652/$I$3)*100&gt;100,100,(A652/$I$3)*100),100),0)&gt;InputFiled!$E$3*100,InputFiled!$E$3*100,IF($I$3&lt;&gt;1,IF($I$3&gt;A652,IF((A652/$I$3)*100&gt;100,100,(A652/$I$3)*100),100),0))</f>
        <v>79.865661861074713</v>
      </c>
      <c r="D652" s="1">
        <f t="shared" si="40"/>
        <v>3.9818705078010868</v>
      </c>
      <c r="E652">
        <f>IF(ROUNDDOWN(E651-0.1,1)&lt;InputFiled!$F$3*100,InputFiled!$F$3*100,ROUNDDOWN(E651-0.1,1))</f>
        <v>50</v>
      </c>
      <c r="F652">
        <f t="shared" si="41"/>
        <v>16549.62222222222</v>
      </c>
      <c r="G652" s="1">
        <f>IF(F652/$F$4&gt;InputFiled!$D$3,InputFiled!$D$3,F652/$F$4)</f>
        <v>1.5542340409546627</v>
      </c>
      <c r="L652" s="1">
        <f>IF((C652/100)&lt;InputFiled!$E$3,IF(E652/100&gt;InputFiled!$F$3,IF(F652/$F$4&gt;InputFiled!$D$3,0,IF(G652=InputFiled!$D$3,0,G652-D652)),0),0)</f>
        <v>0</v>
      </c>
    </row>
    <row r="653" spans="1:12">
      <c r="A653">
        <f t="shared" si="42"/>
        <v>9764</v>
      </c>
      <c r="B653">
        <f t="shared" si="43"/>
        <v>42448.311111111107</v>
      </c>
      <c r="C653" s="11">
        <f>IF(IF($I$3&lt;&gt;1,IF($I$3&gt;A653,IF((A653/$I$3)*100&gt;100,100,(A653/$I$3)*100),100),0)&gt;InputFiled!$E$3*100,InputFiled!$E$3*100,IF($I$3&lt;&gt;1,IF($I$3&gt;A653,IF((A653/$I$3)*100&gt;100,100,(A653/$I$3)*100),100),0))</f>
        <v>79.980340760157276</v>
      </c>
      <c r="D653" s="1">
        <f t="shared" si="40"/>
        <v>3.9864722725413428</v>
      </c>
      <c r="E653">
        <f>IF(ROUNDDOWN(E652-0.1,1)&lt;InputFiled!$F$3*100,InputFiled!$F$3*100,ROUNDDOWN(E652-0.1,1))</f>
        <v>50</v>
      </c>
      <c r="F653">
        <f t="shared" si="41"/>
        <v>16549.62222222222</v>
      </c>
      <c r="G653" s="1">
        <f>IF(F653/$F$4&gt;InputFiled!$D$3,InputFiled!$D$3,F653/$F$4)</f>
        <v>1.5542340409546627</v>
      </c>
      <c r="L653" s="1">
        <f>IF((C653/100)&lt;InputFiled!$E$3,IF(E653/100&gt;InputFiled!$F$3,IF(F653/$F$4&gt;InputFiled!$D$3,0,IF(G653=InputFiled!$D$3,0,G653-D653)),0),0)</f>
        <v>0</v>
      </c>
    </row>
    <row r="654" spans="1:12">
      <c r="A654">
        <f t="shared" si="42"/>
        <v>9778</v>
      </c>
      <c r="B654">
        <f t="shared" si="43"/>
        <v>42497.311111111107</v>
      </c>
      <c r="C654" s="11">
        <f>IF(IF($I$3&lt;&gt;1,IF($I$3&gt;A654,IF((A654/$I$3)*100&gt;100,100,(A654/$I$3)*100),100),0)&gt;InputFiled!$E$3*100,InputFiled!$E$3*100,IF($I$3&lt;&gt;1,IF($I$3&gt;A654,IF((A654/$I$3)*100&gt;100,100,(A654/$I$3)*100),100),0))</f>
        <v>80.095019659239838</v>
      </c>
      <c r="D654" s="1">
        <f t="shared" si="40"/>
        <v>3.9910740372815989</v>
      </c>
      <c r="E654">
        <f>IF(ROUNDDOWN(E653-0.1,1)&lt;InputFiled!$F$3*100,InputFiled!$F$3*100,ROUNDDOWN(E653-0.1,1))</f>
        <v>50</v>
      </c>
      <c r="F654">
        <f t="shared" si="41"/>
        <v>16549.62222222222</v>
      </c>
      <c r="G654" s="1">
        <f>IF(F654/$F$4&gt;InputFiled!$D$3,InputFiled!$D$3,F654/$F$4)</f>
        <v>1.5542340409546627</v>
      </c>
      <c r="L654" s="1">
        <f>IF((C654/100)&lt;InputFiled!$E$3,IF(E654/100&gt;InputFiled!$F$3,IF(F654/$F$4&gt;InputFiled!$D$3,0,IF(G654=InputFiled!$D$3,0,G654-D654)),0),0)</f>
        <v>0</v>
      </c>
    </row>
    <row r="655" spans="1:12">
      <c r="A655">
        <f t="shared" si="42"/>
        <v>9792</v>
      </c>
      <c r="B655">
        <f t="shared" si="43"/>
        <v>42546.311111111107</v>
      </c>
      <c r="C655" s="11">
        <f>IF(IF($I$3&lt;&gt;1,IF($I$3&gt;A655,IF((A655/$I$3)*100&gt;100,100,(A655/$I$3)*100),100),0)&gt;InputFiled!$E$3*100,InputFiled!$E$3*100,IF($I$3&lt;&gt;1,IF($I$3&gt;A655,IF((A655/$I$3)*100&gt;100,100,(A655/$I$3)*100),100),0))</f>
        <v>80.209698558322401</v>
      </c>
      <c r="D655" s="1">
        <f t="shared" si="40"/>
        <v>3.9956758020218546</v>
      </c>
      <c r="E655">
        <f>IF(ROUNDDOWN(E654-0.1,1)&lt;InputFiled!$F$3*100,InputFiled!$F$3*100,ROUNDDOWN(E654-0.1,1))</f>
        <v>50</v>
      </c>
      <c r="F655">
        <f t="shared" si="41"/>
        <v>16549.62222222222</v>
      </c>
      <c r="G655" s="1">
        <f>IF(F655/$F$4&gt;InputFiled!$D$3,InputFiled!$D$3,F655/$F$4)</f>
        <v>1.5542340409546627</v>
      </c>
      <c r="L655" s="1">
        <f>IF((C655/100)&lt;InputFiled!$E$3,IF(E655/100&gt;InputFiled!$F$3,IF(F655/$F$4&gt;InputFiled!$D$3,0,IF(G655=InputFiled!$D$3,0,G655-D655)),0),0)</f>
        <v>0</v>
      </c>
    </row>
    <row r="656" spans="1:12">
      <c r="A656">
        <f t="shared" si="42"/>
        <v>9806</v>
      </c>
      <c r="B656">
        <f t="shared" si="43"/>
        <v>42595.311111111107</v>
      </c>
      <c r="C656" s="11">
        <f>IF(IF($I$3&lt;&gt;1,IF($I$3&gt;A656,IF((A656/$I$3)*100&gt;100,100,(A656/$I$3)*100),100),0)&gt;InputFiled!$E$3*100,InputFiled!$E$3*100,IF($I$3&lt;&gt;1,IF($I$3&gt;A656,IF((A656/$I$3)*100&gt;100,100,(A656/$I$3)*100),100),0))</f>
        <v>80.324377457404978</v>
      </c>
      <c r="D656" s="1">
        <f t="shared" si="40"/>
        <v>4.0002775667621107</v>
      </c>
      <c r="E656">
        <f>IF(ROUNDDOWN(E655-0.1,1)&lt;InputFiled!$F$3*100,InputFiled!$F$3*100,ROUNDDOWN(E655-0.1,1))</f>
        <v>50</v>
      </c>
      <c r="F656">
        <f t="shared" si="41"/>
        <v>16549.62222222222</v>
      </c>
      <c r="G656" s="1">
        <f>IF(F656/$F$4&gt;InputFiled!$D$3,InputFiled!$D$3,F656/$F$4)</f>
        <v>1.5542340409546627</v>
      </c>
      <c r="L656" s="1">
        <f>IF((C656/100)&lt;InputFiled!$E$3,IF(E656/100&gt;InputFiled!$F$3,IF(F656/$F$4&gt;InputFiled!$D$3,0,IF(G656=InputFiled!$D$3,0,G656-D656)),0),0)</f>
        <v>0</v>
      </c>
    </row>
    <row r="657" spans="1:12">
      <c r="A657">
        <f t="shared" si="42"/>
        <v>9820</v>
      </c>
      <c r="B657">
        <f t="shared" si="43"/>
        <v>42644.311111111107</v>
      </c>
      <c r="C657" s="11">
        <f>IF(IF($I$3&lt;&gt;1,IF($I$3&gt;A657,IF((A657/$I$3)*100&gt;100,100,(A657/$I$3)*100),100),0)&gt;InputFiled!$E$3*100,InputFiled!$E$3*100,IF($I$3&lt;&gt;1,IF($I$3&gt;A657,IF((A657/$I$3)*100&gt;100,100,(A657/$I$3)*100),100),0))</f>
        <v>80.439056356487555</v>
      </c>
      <c r="D657" s="1">
        <f t="shared" si="40"/>
        <v>4.0048793315023667</v>
      </c>
      <c r="E657">
        <f>IF(ROUNDDOWN(E656-0.1,1)&lt;InputFiled!$F$3*100,InputFiled!$F$3*100,ROUNDDOWN(E656-0.1,1))</f>
        <v>50</v>
      </c>
      <c r="F657">
        <f t="shared" si="41"/>
        <v>16549.62222222222</v>
      </c>
      <c r="G657" s="1">
        <f>IF(F657/$F$4&gt;InputFiled!$D$3,InputFiled!$D$3,F657/$F$4)</f>
        <v>1.5542340409546627</v>
      </c>
      <c r="L657" s="1">
        <f>IF((C657/100)&lt;InputFiled!$E$3,IF(E657/100&gt;InputFiled!$F$3,IF(F657/$F$4&gt;InputFiled!$D$3,0,IF(G657=InputFiled!$D$3,0,G657-D657)),0),0)</f>
        <v>0</v>
      </c>
    </row>
    <row r="658" spans="1:12">
      <c r="A658">
        <f t="shared" si="42"/>
        <v>9834</v>
      </c>
      <c r="B658">
        <f t="shared" si="43"/>
        <v>42693.311111111107</v>
      </c>
      <c r="C658" s="11">
        <f>IF(IF($I$3&lt;&gt;1,IF($I$3&gt;A658,IF((A658/$I$3)*100&gt;100,100,(A658/$I$3)*100),100),0)&gt;InputFiled!$E$3*100,InputFiled!$E$3*100,IF($I$3&lt;&gt;1,IF($I$3&gt;A658,IF((A658/$I$3)*100&gt;100,100,(A658/$I$3)*100),100),0))</f>
        <v>80.553735255570118</v>
      </c>
      <c r="D658" s="1">
        <f t="shared" si="40"/>
        <v>4.0094810962426228</v>
      </c>
      <c r="E658">
        <f>IF(ROUNDDOWN(E657-0.1,1)&lt;InputFiled!$F$3*100,InputFiled!$F$3*100,ROUNDDOWN(E657-0.1,1))</f>
        <v>50</v>
      </c>
      <c r="F658">
        <f t="shared" si="41"/>
        <v>16549.62222222222</v>
      </c>
      <c r="G658" s="1">
        <f>IF(F658/$F$4&gt;InputFiled!$D$3,InputFiled!$D$3,F658/$F$4)</f>
        <v>1.5542340409546627</v>
      </c>
      <c r="L658" s="1">
        <f>IF((C658/100)&lt;InputFiled!$E$3,IF(E658/100&gt;InputFiled!$F$3,IF(F658/$F$4&gt;InputFiled!$D$3,0,IF(G658=InputFiled!$D$3,0,G658-D658)),0),0)</f>
        <v>0</v>
      </c>
    </row>
    <row r="659" spans="1:12">
      <c r="A659">
        <f t="shared" si="42"/>
        <v>9848</v>
      </c>
      <c r="B659">
        <f t="shared" si="43"/>
        <v>42742.311111111107</v>
      </c>
      <c r="C659" s="11">
        <f>IF(IF($I$3&lt;&gt;1,IF($I$3&gt;A659,IF((A659/$I$3)*100&gt;100,100,(A659/$I$3)*100),100),0)&gt;InputFiled!$E$3*100,InputFiled!$E$3*100,IF($I$3&lt;&gt;1,IF($I$3&gt;A659,IF((A659/$I$3)*100&gt;100,100,(A659/$I$3)*100),100),0))</f>
        <v>80.668414154652694</v>
      </c>
      <c r="D659" s="1">
        <f t="shared" si="40"/>
        <v>4.0140828609828789</v>
      </c>
      <c r="E659">
        <f>IF(ROUNDDOWN(E658-0.1,1)&lt;InputFiled!$F$3*100,InputFiled!$F$3*100,ROUNDDOWN(E658-0.1,1))</f>
        <v>50</v>
      </c>
      <c r="F659">
        <f t="shared" si="41"/>
        <v>16549.62222222222</v>
      </c>
      <c r="G659" s="1">
        <f>IF(F659/$F$4&gt;InputFiled!$D$3,InputFiled!$D$3,F659/$F$4)</f>
        <v>1.5542340409546627</v>
      </c>
      <c r="L659" s="1">
        <f>IF((C659/100)&lt;InputFiled!$E$3,IF(E659/100&gt;InputFiled!$F$3,IF(F659/$F$4&gt;InputFiled!$D$3,0,IF(G659=InputFiled!$D$3,0,G659-D659)),0),0)</f>
        <v>0</v>
      </c>
    </row>
    <row r="660" spans="1:12">
      <c r="A660">
        <f t="shared" si="42"/>
        <v>9862</v>
      </c>
      <c r="B660">
        <f t="shared" si="43"/>
        <v>42791.311111111107</v>
      </c>
      <c r="C660" s="11">
        <f>IF(IF($I$3&lt;&gt;1,IF($I$3&gt;A660,IF((A660/$I$3)*100&gt;100,100,(A660/$I$3)*100),100),0)&gt;InputFiled!$E$3*100,InputFiled!$E$3*100,IF($I$3&lt;&gt;1,IF($I$3&gt;A660,IF((A660/$I$3)*100&gt;100,100,(A660/$I$3)*100),100),0))</f>
        <v>80.783093053735257</v>
      </c>
      <c r="D660" s="1">
        <f t="shared" si="40"/>
        <v>4.0186846257231341</v>
      </c>
      <c r="E660">
        <f>IF(ROUNDDOWN(E659-0.1,1)&lt;InputFiled!$F$3*100,InputFiled!$F$3*100,ROUNDDOWN(E659-0.1,1))</f>
        <v>50</v>
      </c>
      <c r="F660">
        <f t="shared" si="41"/>
        <v>16549.62222222222</v>
      </c>
      <c r="G660" s="1">
        <f>IF(F660/$F$4&gt;InputFiled!$D$3,InputFiled!$D$3,F660/$F$4)</f>
        <v>1.5542340409546627</v>
      </c>
      <c r="L660" s="1">
        <f>IF((C660/100)&lt;InputFiled!$E$3,IF(E660/100&gt;InputFiled!$F$3,IF(F660/$F$4&gt;InputFiled!$D$3,0,IF(G660=InputFiled!$D$3,0,G660-D660)),0),0)</f>
        <v>0</v>
      </c>
    </row>
    <row r="661" spans="1:12">
      <c r="A661">
        <f t="shared" si="42"/>
        <v>9876</v>
      </c>
      <c r="B661">
        <f t="shared" si="43"/>
        <v>42840.311111111107</v>
      </c>
      <c r="C661" s="11">
        <f>IF(IF($I$3&lt;&gt;1,IF($I$3&gt;A661,IF((A661/$I$3)*100&gt;100,100,(A661/$I$3)*100),100),0)&gt;InputFiled!$E$3*100,InputFiled!$E$3*100,IF($I$3&lt;&gt;1,IF($I$3&gt;A661,IF((A661/$I$3)*100&gt;100,100,(A661/$I$3)*100),100),0))</f>
        <v>80.89777195281782</v>
      </c>
      <c r="D661" s="1">
        <f t="shared" si="40"/>
        <v>4.0232863904633902</v>
      </c>
      <c r="E661">
        <f>IF(ROUNDDOWN(E660-0.1,1)&lt;InputFiled!$F$3*100,InputFiled!$F$3*100,ROUNDDOWN(E660-0.1,1))</f>
        <v>50</v>
      </c>
      <c r="F661">
        <f t="shared" si="41"/>
        <v>16549.62222222222</v>
      </c>
      <c r="G661" s="1">
        <f>IF(F661/$F$4&gt;InputFiled!$D$3,InputFiled!$D$3,F661/$F$4)</f>
        <v>1.5542340409546627</v>
      </c>
      <c r="L661" s="1">
        <f>IF((C661/100)&lt;InputFiled!$E$3,IF(E661/100&gt;InputFiled!$F$3,IF(F661/$F$4&gt;InputFiled!$D$3,0,IF(G661=InputFiled!$D$3,0,G661-D661)),0),0)</f>
        <v>0</v>
      </c>
    </row>
    <row r="662" spans="1:12">
      <c r="A662">
        <f t="shared" si="42"/>
        <v>9890</v>
      </c>
      <c r="B662">
        <f t="shared" si="43"/>
        <v>42889.311111111107</v>
      </c>
      <c r="C662" s="11">
        <f>IF(IF($I$3&lt;&gt;1,IF($I$3&gt;A662,IF((A662/$I$3)*100&gt;100,100,(A662/$I$3)*100),100),0)&gt;InputFiled!$E$3*100,InputFiled!$E$3*100,IF($I$3&lt;&gt;1,IF($I$3&gt;A662,IF((A662/$I$3)*100&gt;100,100,(A662/$I$3)*100),100),0))</f>
        <v>81.012450851900397</v>
      </c>
      <c r="D662" s="1">
        <f t="shared" si="40"/>
        <v>4.0278881552036463</v>
      </c>
      <c r="E662">
        <f>IF(ROUNDDOWN(E661-0.1,1)&lt;InputFiled!$F$3*100,InputFiled!$F$3*100,ROUNDDOWN(E661-0.1,1))</f>
        <v>50</v>
      </c>
      <c r="F662">
        <f t="shared" si="41"/>
        <v>16549.62222222222</v>
      </c>
      <c r="G662" s="1">
        <f>IF(F662/$F$4&gt;InputFiled!$D$3,InputFiled!$D$3,F662/$F$4)</f>
        <v>1.5542340409546627</v>
      </c>
      <c r="L662" s="1">
        <f>IF((C662/100)&lt;InputFiled!$E$3,IF(E662/100&gt;InputFiled!$F$3,IF(F662/$F$4&gt;InputFiled!$D$3,0,IF(G662=InputFiled!$D$3,0,G662-D662)),0),0)</f>
        <v>0</v>
      </c>
    </row>
    <row r="663" spans="1:12">
      <c r="A663">
        <f t="shared" si="42"/>
        <v>9904</v>
      </c>
      <c r="B663">
        <f t="shared" si="43"/>
        <v>42938.311111111107</v>
      </c>
      <c r="C663" s="11">
        <f>IF(IF($I$3&lt;&gt;1,IF($I$3&gt;A663,IF((A663/$I$3)*100&gt;100,100,(A663/$I$3)*100),100),0)&gt;InputFiled!$E$3*100,InputFiled!$E$3*100,IF($I$3&lt;&gt;1,IF($I$3&gt;A663,IF((A663/$I$3)*100&gt;100,100,(A663/$I$3)*100),100),0))</f>
        <v>81.127129750982959</v>
      </c>
      <c r="D663" s="1">
        <f t="shared" si="40"/>
        <v>4.0324899199439024</v>
      </c>
      <c r="E663">
        <f>IF(ROUNDDOWN(E662-0.1,1)&lt;InputFiled!$F$3*100,InputFiled!$F$3*100,ROUNDDOWN(E662-0.1,1))</f>
        <v>50</v>
      </c>
      <c r="F663">
        <f t="shared" si="41"/>
        <v>16549.62222222222</v>
      </c>
      <c r="G663" s="1">
        <f>IF(F663/$F$4&gt;InputFiled!$D$3,InputFiled!$D$3,F663/$F$4)</f>
        <v>1.5542340409546627</v>
      </c>
      <c r="L663" s="1">
        <f>IF((C663/100)&lt;InputFiled!$E$3,IF(E663/100&gt;InputFiled!$F$3,IF(F663/$F$4&gt;InputFiled!$D$3,0,IF(G663=InputFiled!$D$3,0,G663-D663)),0),0)</f>
        <v>0</v>
      </c>
    </row>
    <row r="664" spans="1:12">
      <c r="A664">
        <f t="shared" si="42"/>
        <v>9918</v>
      </c>
      <c r="B664">
        <f t="shared" si="43"/>
        <v>42987.311111111107</v>
      </c>
      <c r="C664" s="11">
        <f>IF(IF($I$3&lt;&gt;1,IF($I$3&gt;A664,IF((A664/$I$3)*100&gt;100,100,(A664/$I$3)*100),100),0)&gt;InputFiled!$E$3*100,InputFiled!$E$3*100,IF($I$3&lt;&gt;1,IF($I$3&gt;A664,IF((A664/$I$3)*100&gt;100,100,(A664/$I$3)*100),100),0))</f>
        <v>81.241808650065522</v>
      </c>
      <c r="D664" s="1">
        <f t="shared" si="40"/>
        <v>4.0370916846841585</v>
      </c>
      <c r="E664">
        <f>IF(ROUNDDOWN(E663-0.1,1)&lt;InputFiled!$F$3*100,InputFiled!$F$3*100,ROUNDDOWN(E663-0.1,1))</f>
        <v>50</v>
      </c>
      <c r="F664">
        <f t="shared" si="41"/>
        <v>16549.62222222222</v>
      </c>
      <c r="G664" s="1">
        <f>IF(F664/$F$4&gt;InputFiled!$D$3,InputFiled!$D$3,F664/$F$4)</f>
        <v>1.5542340409546627</v>
      </c>
      <c r="L664" s="1">
        <f>IF((C664/100)&lt;InputFiled!$E$3,IF(E664/100&gt;InputFiled!$F$3,IF(F664/$F$4&gt;InputFiled!$D$3,0,IF(G664=InputFiled!$D$3,0,G664-D664)),0),0)</f>
        <v>0</v>
      </c>
    </row>
    <row r="665" spans="1:12">
      <c r="A665">
        <f t="shared" si="42"/>
        <v>9932</v>
      </c>
      <c r="B665">
        <f t="shared" si="43"/>
        <v>43036.311111111107</v>
      </c>
      <c r="C665" s="11">
        <f>IF(IF($I$3&lt;&gt;1,IF($I$3&gt;A665,IF((A665/$I$3)*100&gt;100,100,(A665/$I$3)*100),100),0)&gt;InputFiled!$E$3*100,InputFiled!$E$3*100,IF($I$3&lt;&gt;1,IF($I$3&gt;A665,IF((A665/$I$3)*100&gt;100,100,(A665/$I$3)*100),100),0))</f>
        <v>81.356487549148099</v>
      </c>
      <c r="D665" s="1">
        <f t="shared" si="40"/>
        <v>4.0416934494244146</v>
      </c>
      <c r="E665">
        <f>IF(ROUNDDOWN(E664-0.1,1)&lt;InputFiled!$F$3*100,InputFiled!$F$3*100,ROUNDDOWN(E664-0.1,1))</f>
        <v>50</v>
      </c>
      <c r="F665">
        <f t="shared" si="41"/>
        <v>16549.62222222222</v>
      </c>
      <c r="G665" s="1">
        <f>IF(F665/$F$4&gt;InputFiled!$D$3,InputFiled!$D$3,F665/$F$4)</f>
        <v>1.5542340409546627</v>
      </c>
      <c r="L665" s="1">
        <f>IF((C665/100)&lt;InputFiled!$E$3,IF(E665/100&gt;InputFiled!$F$3,IF(F665/$F$4&gt;InputFiled!$D$3,0,IF(G665=InputFiled!$D$3,0,G665-D665)),0),0)</f>
        <v>0</v>
      </c>
    </row>
    <row r="666" spans="1:12">
      <c r="A666">
        <f t="shared" si="42"/>
        <v>9946</v>
      </c>
      <c r="B666">
        <f t="shared" si="43"/>
        <v>43085.311111111107</v>
      </c>
      <c r="C666" s="11">
        <f>IF(IF($I$3&lt;&gt;1,IF($I$3&gt;A666,IF((A666/$I$3)*100&gt;100,100,(A666/$I$3)*100),100),0)&gt;InputFiled!$E$3*100,InputFiled!$E$3*100,IF($I$3&lt;&gt;1,IF($I$3&gt;A666,IF((A666/$I$3)*100&gt;100,100,(A666/$I$3)*100),100),0))</f>
        <v>81.471166448230676</v>
      </c>
      <c r="D666" s="1">
        <f t="shared" si="40"/>
        <v>4.0462952141646706</v>
      </c>
      <c r="E666">
        <f>IF(ROUNDDOWN(E665-0.1,1)&lt;InputFiled!$F$3*100,InputFiled!$F$3*100,ROUNDDOWN(E665-0.1,1))</f>
        <v>50</v>
      </c>
      <c r="F666">
        <f t="shared" si="41"/>
        <v>16549.62222222222</v>
      </c>
      <c r="G666" s="1">
        <f>IF(F666/$F$4&gt;InputFiled!$D$3,InputFiled!$D$3,F666/$F$4)</f>
        <v>1.5542340409546627</v>
      </c>
      <c r="L666" s="1">
        <f>IF((C666/100)&lt;InputFiled!$E$3,IF(E666/100&gt;InputFiled!$F$3,IF(F666/$F$4&gt;InputFiled!$D$3,0,IF(G666=InputFiled!$D$3,0,G666-D666)),0),0)</f>
        <v>0</v>
      </c>
    </row>
    <row r="667" spans="1:12">
      <c r="A667">
        <f t="shared" si="42"/>
        <v>9960</v>
      </c>
      <c r="B667">
        <f t="shared" si="43"/>
        <v>43134.311111111107</v>
      </c>
      <c r="C667" s="11">
        <f>IF(IF($I$3&lt;&gt;1,IF($I$3&gt;A667,IF((A667/$I$3)*100&gt;100,100,(A667/$I$3)*100),100),0)&gt;InputFiled!$E$3*100,InputFiled!$E$3*100,IF($I$3&lt;&gt;1,IF($I$3&gt;A667,IF((A667/$I$3)*100&gt;100,100,(A667/$I$3)*100),100),0))</f>
        <v>81.585845347313239</v>
      </c>
      <c r="D667" s="1">
        <f t="shared" si="40"/>
        <v>4.0508969789049258</v>
      </c>
      <c r="E667">
        <f>IF(ROUNDDOWN(E666-0.1,1)&lt;InputFiled!$F$3*100,InputFiled!$F$3*100,ROUNDDOWN(E666-0.1,1))</f>
        <v>50</v>
      </c>
      <c r="F667">
        <f t="shared" si="41"/>
        <v>16549.62222222222</v>
      </c>
      <c r="G667" s="1">
        <f>IF(F667/$F$4&gt;InputFiled!$D$3,InputFiled!$D$3,F667/$F$4)</f>
        <v>1.5542340409546627</v>
      </c>
      <c r="L667" s="1">
        <f>IF((C667/100)&lt;InputFiled!$E$3,IF(E667/100&gt;InputFiled!$F$3,IF(F667/$F$4&gt;InputFiled!$D$3,0,IF(G667=InputFiled!$D$3,0,G667-D667)),0),0)</f>
        <v>0</v>
      </c>
    </row>
    <row r="668" spans="1:12">
      <c r="A668">
        <f t="shared" si="42"/>
        <v>9974</v>
      </c>
      <c r="B668">
        <f t="shared" si="43"/>
        <v>43183.311111111121</v>
      </c>
      <c r="C668" s="11">
        <f>IF(IF($I$3&lt;&gt;1,IF($I$3&gt;A668,IF((A668/$I$3)*100&gt;100,100,(A668/$I$3)*100),100),0)&gt;InputFiled!$E$3*100,InputFiled!$E$3*100,IF($I$3&lt;&gt;1,IF($I$3&gt;A668,IF((A668/$I$3)*100&gt;100,100,(A668/$I$3)*100),100),0))</f>
        <v>81.700524246395815</v>
      </c>
      <c r="D668" s="1">
        <f t="shared" si="40"/>
        <v>4.0554987436451837</v>
      </c>
      <c r="E668">
        <f>IF(ROUNDDOWN(E667-0.1,1)&lt;InputFiled!$F$3*100,InputFiled!$F$3*100,ROUNDDOWN(E667-0.1,1))</f>
        <v>50</v>
      </c>
      <c r="F668">
        <f t="shared" si="41"/>
        <v>16549.62222222222</v>
      </c>
      <c r="G668" s="1">
        <f>IF(F668/$F$4&gt;InputFiled!$D$3,InputFiled!$D$3,F668/$F$4)</f>
        <v>1.5542340409546627</v>
      </c>
      <c r="L668" s="1">
        <f>IF((C668/100)&lt;InputFiled!$E$3,IF(E668/100&gt;InputFiled!$F$3,IF(F668/$F$4&gt;InputFiled!$D$3,0,IF(G668=InputFiled!$D$3,0,G668-D668)),0),0)</f>
        <v>0</v>
      </c>
    </row>
    <row r="669" spans="1:12">
      <c r="A669">
        <f t="shared" si="42"/>
        <v>9988</v>
      </c>
      <c r="B669">
        <f t="shared" si="43"/>
        <v>43232.311111111107</v>
      </c>
      <c r="C669" s="11">
        <f>IF(IF($I$3&lt;&gt;1,IF($I$3&gt;A669,IF((A669/$I$3)*100&gt;100,100,(A669/$I$3)*100),100),0)&gt;InputFiled!$E$3*100,InputFiled!$E$3*100,IF($I$3&lt;&gt;1,IF($I$3&gt;A669,IF((A669/$I$3)*100&gt;100,100,(A669/$I$3)*100),100),0))</f>
        <v>81.815203145478378</v>
      </c>
      <c r="D669" s="1">
        <f t="shared" si="40"/>
        <v>4.060100508385438</v>
      </c>
      <c r="E669">
        <f>IF(ROUNDDOWN(E668-0.1,1)&lt;InputFiled!$F$3*100,InputFiled!$F$3*100,ROUNDDOWN(E668-0.1,1))</f>
        <v>50</v>
      </c>
      <c r="F669">
        <f t="shared" si="41"/>
        <v>16549.62222222222</v>
      </c>
      <c r="G669" s="1">
        <f>IF(F669/$F$4&gt;InputFiled!$D$3,InputFiled!$D$3,F669/$F$4)</f>
        <v>1.5542340409546627</v>
      </c>
      <c r="L669" s="1">
        <f>IF((C669/100)&lt;InputFiled!$E$3,IF(E669/100&gt;InputFiled!$F$3,IF(F669/$F$4&gt;InputFiled!$D$3,0,IF(G669=InputFiled!$D$3,0,G669-D669)),0),0)</f>
        <v>0</v>
      </c>
    </row>
    <row r="670" spans="1:12">
      <c r="A670">
        <f t="shared" si="42"/>
        <v>10002</v>
      </c>
      <c r="B670">
        <f t="shared" si="43"/>
        <v>43281.311111111107</v>
      </c>
      <c r="C670" s="11">
        <f>IF(IF($I$3&lt;&gt;1,IF($I$3&gt;A670,IF((A670/$I$3)*100&gt;100,100,(A670/$I$3)*100),100),0)&gt;InputFiled!$E$3*100,InputFiled!$E$3*100,IF($I$3&lt;&gt;1,IF($I$3&gt;A670,IF((A670/$I$3)*100&gt;100,100,(A670/$I$3)*100),100),0))</f>
        <v>81.929882044560941</v>
      </c>
      <c r="D670" s="1">
        <f t="shared" si="40"/>
        <v>4.0647022731256941</v>
      </c>
      <c r="E670">
        <f>IF(ROUNDDOWN(E669-0.1,1)&lt;InputFiled!$F$3*100,InputFiled!$F$3*100,ROUNDDOWN(E669-0.1,1))</f>
        <v>50</v>
      </c>
      <c r="F670">
        <f t="shared" si="41"/>
        <v>16549.62222222222</v>
      </c>
      <c r="G670" s="1">
        <f>IF(F670/$F$4&gt;InputFiled!$D$3,InputFiled!$D$3,F670/$F$4)</f>
        <v>1.5542340409546627</v>
      </c>
      <c r="L670" s="1">
        <f>IF((C670/100)&lt;InputFiled!$E$3,IF(E670/100&gt;InputFiled!$F$3,IF(F670/$F$4&gt;InputFiled!$D$3,0,IF(G670=InputFiled!$D$3,0,G670-D670)),0),0)</f>
        <v>0</v>
      </c>
    </row>
    <row r="671" spans="1:12">
      <c r="A671">
        <f t="shared" si="42"/>
        <v>10016</v>
      </c>
      <c r="B671">
        <f t="shared" si="43"/>
        <v>43330.311111111107</v>
      </c>
      <c r="C671" s="11">
        <f>IF(IF($I$3&lt;&gt;1,IF($I$3&gt;A671,IF((A671/$I$3)*100&gt;100,100,(A671/$I$3)*100),100),0)&gt;InputFiled!$E$3*100,InputFiled!$E$3*100,IF($I$3&lt;&gt;1,IF($I$3&gt;A671,IF((A671/$I$3)*100&gt;100,100,(A671/$I$3)*100),100),0))</f>
        <v>82.044560943643503</v>
      </c>
      <c r="D671" s="1">
        <f t="shared" si="40"/>
        <v>4.0693040378659502</v>
      </c>
      <c r="E671">
        <f>IF(ROUNDDOWN(E670-0.1,1)&lt;InputFiled!$F$3*100,InputFiled!$F$3*100,ROUNDDOWN(E670-0.1,1))</f>
        <v>50</v>
      </c>
      <c r="F671">
        <f t="shared" si="41"/>
        <v>16549.62222222222</v>
      </c>
      <c r="G671" s="1">
        <f>IF(F671/$F$4&gt;InputFiled!$D$3,InputFiled!$D$3,F671/$F$4)</f>
        <v>1.5542340409546627</v>
      </c>
      <c r="L671" s="1">
        <f>IF((C671/100)&lt;InputFiled!$E$3,IF(E671/100&gt;InputFiled!$F$3,IF(F671/$F$4&gt;InputFiled!$D$3,0,IF(G671=InputFiled!$D$3,0,G671-D671)),0),0)</f>
        <v>0</v>
      </c>
    </row>
    <row r="672" spans="1:12">
      <c r="A672">
        <f t="shared" si="42"/>
        <v>10030</v>
      </c>
      <c r="B672">
        <f t="shared" si="43"/>
        <v>43379.311111111107</v>
      </c>
      <c r="C672" s="11">
        <f>IF(IF($I$3&lt;&gt;1,IF($I$3&gt;A672,IF((A672/$I$3)*100&gt;100,100,(A672/$I$3)*100),100),0)&gt;InputFiled!$E$3*100,InputFiled!$E$3*100,IF($I$3&lt;&gt;1,IF($I$3&gt;A672,IF((A672/$I$3)*100&gt;100,100,(A672/$I$3)*100),100),0))</f>
        <v>82.15923984272608</v>
      </c>
      <c r="D672" s="1">
        <f t="shared" si="40"/>
        <v>4.0739058026062063</v>
      </c>
      <c r="E672">
        <f>IF(ROUNDDOWN(E671-0.1,1)&lt;InputFiled!$F$3*100,InputFiled!$F$3*100,ROUNDDOWN(E671-0.1,1))</f>
        <v>50</v>
      </c>
      <c r="F672">
        <f t="shared" si="41"/>
        <v>16549.62222222222</v>
      </c>
      <c r="G672" s="1">
        <f>IF(F672/$F$4&gt;InputFiled!$D$3,InputFiled!$D$3,F672/$F$4)</f>
        <v>1.5542340409546627</v>
      </c>
      <c r="L672" s="1">
        <f>IF((C672/100)&lt;InputFiled!$E$3,IF(E672/100&gt;InputFiled!$F$3,IF(F672/$F$4&gt;InputFiled!$D$3,0,IF(G672=InputFiled!$D$3,0,G672-D672)),0),0)</f>
        <v>0</v>
      </c>
    </row>
    <row r="673" spans="1:12">
      <c r="A673">
        <f t="shared" si="42"/>
        <v>10044</v>
      </c>
      <c r="B673">
        <f t="shared" si="43"/>
        <v>43428.311111111107</v>
      </c>
      <c r="C673" s="11">
        <f>IF(IF($I$3&lt;&gt;1,IF($I$3&gt;A673,IF((A673/$I$3)*100&gt;100,100,(A673/$I$3)*100),100),0)&gt;InputFiled!$E$3*100,InputFiled!$E$3*100,IF($I$3&lt;&gt;1,IF($I$3&gt;A673,IF((A673/$I$3)*100&gt;100,100,(A673/$I$3)*100),100),0))</f>
        <v>82.273918741808643</v>
      </c>
      <c r="D673" s="1">
        <f t="shared" si="40"/>
        <v>4.0785075673464615</v>
      </c>
      <c r="E673">
        <f>IF(ROUNDDOWN(E672-0.1,1)&lt;InputFiled!$F$3*100,InputFiled!$F$3*100,ROUNDDOWN(E672-0.1,1))</f>
        <v>50</v>
      </c>
      <c r="F673">
        <f t="shared" si="41"/>
        <v>16549.62222222222</v>
      </c>
      <c r="G673" s="1">
        <f>IF(F673/$F$4&gt;InputFiled!$D$3,InputFiled!$D$3,F673/$F$4)</f>
        <v>1.5542340409546627</v>
      </c>
      <c r="L673" s="1">
        <f>IF((C673/100)&lt;InputFiled!$E$3,IF(E673/100&gt;InputFiled!$F$3,IF(F673/$F$4&gt;InputFiled!$D$3,0,IF(G673=InputFiled!$D$3,0,G673-D673)),0),0)</f>
        <v>0</v>
      </c>
    </row>
    <row r="674" spans="1:12">
      <c r="A674">
        <f t="shared" si="42"/>
        <v>10058</v>
      </c>
      <c r="B674">
        <f t="shared" si="43"/>
        <v>43477.311111111107</v>
      </c>
      <c r="C674" s="11">
        <f>IF(IF($I$3&lt;&gt;1,IF($I$3&gt;A674,IF((A674/$I$3)*100&gt;100,100,(A674/$I$3)*100),100),0)&gt;InputFiled!$E$3*100,InputFiled!$E$3*100,IF($I$3&lt;&gt;1,IF($I$3&gt;A674,IF((A674/$I$3)*100&gt;100,100,(A674/$I$3)*100),100),0))</f>
        <v>82.38859764089122</v>
      </c>
      <c r="D674" s="1">
        <f t="shared" si="40"/>
        <v>4.0831093320867176</v>
      </c>
      <c r="E674">
        <f>IF(ROUNDDOWN(E673-0.1,1)&lt;InputFiled!$F$3*100,InputFiled!$F$3*100,ROUNDDOWN(E673-0.1,1))</f>
        <v>50</v>
      </c>
      <c r="F674">
        <f t="shared" si="41"/>
        <v>16549.62222222222</v>
      </c>
      <c r="G674" s="1">
        <f>IF(F674/$F$4&gt;InputFiled!$D$3,InputFiled!$D$3,F674/$F$4)</f>
        <v>1.5542340409546627</v>
      </c>
      <c r="L674" s="1">
        <f>IF((C674/100)&lt;InputFiled!$E$3,IF(E674/100&gt;InputFiled!$F$3,IF(F674/$F$4&gt;InputFiled!$D$3,0,IF(G674=InputFiled!$D$3,0,G674-D674)),0),0)</f>
        <v>0</v>
      </c>
    </row>
    <row r="675" spans="1:12">
      <c r="A675">
        <f t="shared" si="42"/>
        <v>10072</v>
      </c>
      <c r="B675">
        <f t="shared" si="43"/>
        <v>43526.311111111121</v>
      </c>
      <c r="C675" s="11">
        <f>IF(IF($I$3&lt;&gt;1,IF($I$3&gt;A675,IF((A675/$I$3)*100&gt;100,100,(A675/$I$3)*100),100),0)&gt;InputFiled!$E$3*100,InputFiled!$E$3*100,IF($I$3&lt;&gt;1,IF($I$3&gt;A675,IF((A675/$I$3)*100&gt;100,100,(A675/$I$3)*100),100),0))</f>
        <v>82.503276539973797</v>
      </c>
      <c r="D675" s="1">
        <f t="shared" si="40"/>
        <v>4.0877110968269754</v>
      </c>
      <c r="E675">
        <f>IF(ROUNDDOWN(E674-0.1,1)&lt;InputFiled!$F$3*100,InputFiled!$F$3*100,ROUNDDOWN(E674-0.1,1))</f>
        <v>50</v>
      </c>
      <c r="F675">
        <f t="shared" si="41"/>
        <v>16549.62222222222</v>
      </c>
      <c r="G675" s="1">
        <f>IF(F675/$F$4&gt;InputFiled!$D$3,InputFiled!$D$3,F675/$F$4)</f>
        <v>1.5542340409546627</v>
      </c>
      <c r="L675" s="1">
        <f>IF((C675/100)&lt;InputFiled!$E$3,IF(E675/100&gt;InputFiled!$F$3,IF(F675/$F$4&gt;InputFiled!$D$3,0,IF(G675=InputFiled!$D$3,0,G675-D675)),0),0)</f>
        <v>0</v>
      </c>
    </row>
    <row r="676" spans="1:12">
      <c r="A676">
        <f t="shared" si="42"/>
        <v>10086</v>
      </c>
      <c r="B676">
        <f t="shared" si="43"/>
        <v>43575.311111111107</v>
      </c>
      <c r="C676" s="11">
        <f>IF(IF($I$3&lt;&gt;1,IF($I$3&gt;A676,IF((A676/$I$3)*100&gt;100,100,(A676/$I$3)*100),100),0)&gt;InputFiled!$E$3*100,InputFiled!$E$3*100,IF($I$3&lt;&gt;1,IF($I$3&gt;A676,IF((A676/$I$3)*100&gt;100,100,(A676/$I$3)*100),100),0))</f>
        <v>82.61795543905636</v>
      </c>
      <c r="D676" s="1">
        <f t="shared" si="40"/>
        <v>4.0923128615672297</v>
      </c>
      <c r="E676">
        <f>IF(ROUNDDOWN(E675-0.1,1)&lt;InputFiled!$F$3*100,InputFiled!$F$3*100,ROUNDDOWN(E675-0.1,1))</f>
        <v>50</v>
      </c>
      <c r="F676">
        <f t="shared" si="41"/>
        <v>16549.62222222222</v>
      </c>
      <c r="G676" s="1">
        <f>IF(F676/$F$4&gt;InputFiled!$D$3,InputFiled!$D$3,F676/$F$4)</f>
        <v>1.5542340409546627</v>
      </c>
      <c r="L676" s="1">
        <f>IF((C676/100)&lt;InputFiled!$E$3,IF(E676/100&gt;InputFiled!$F$3,IF(F676/$F$4&gt;InputFiled!$D$3,0,IF(G676=InputFiled!$D$3,0,G676-D676)),0),0)</f>
        <v>0</v>
      </c>
    </row>
    <row r="677" spans="1:12">
      <c r="A677">
        <f t="shared" si="42"/>
        <v>10100</v>
      </c>
      <c r="B677">
        <f t="shared" si="43"/>
        <v>43624.311111111107</v>
      </c>
      <c r="C677" s="11">
        <f>IF(IF($I$3&lt;&gt;1,IF($I$3&gt;A677,IF((A677/$I$3)*100&gt;100,100,(A677/$I$3)*100),100),0)&gt;InputFiled!$E$3*100,InputFiled!$E$3*100,IF($I$3&lt;&gt;1,IF($I$3&gt;A677,IF((A677/$I$3)*100&gt;100,100,(A677/$I$3)*100),100),0))</f>
        <v>82.732634338138922</v>
      </c>
      <c r="D677" s="1">
        <f t="shared" si="40"/>
        <v>4.0969146263074858</v>
      </c>
      <c r="E677">
        <f>IF(ROUNDDOWN(E676-0.1,1)&lt;InputFiled!$F$3*100,InputFiled!$F$3*100,ROUNDDOWN(E676-0.1,1))</f>
        <v>50</v>
      </c>
      <c r="F677">
        <f t="shared" si="41"/>
        <v>16549.62222222222</v>
      </c>
      <c r="G677" s="1">
        <f>IF(F677/$F$4&gt;InputFiled!$D$3,InputFiled!$D$3,F677/$F$4)</f>
        <v>1.5542340409546627</v>
      </c>
      <c r="L677" s="1">
        <f>IF((C677/100)&lt;InputFiled!$E$3,IF(E677/100&gt;InputFiled!$F$3,IF(F677/$F$4&gt;InputFiled!$D$3,0,IF(G677=InputFiled!$D$3,0,G677-D677)),0),0)</f>
        <v>0</v>
      </c>
    </row>
    <row r="678" spans="1:12">
      <c r="A678">
        <f t="shared" si="42"/>
        <v>10114</v>
      </c>
      <c r="B678">
        <f t="shared" si="43"/>
        <v>43673.311111111107</v>
      </c>
      <c r="C678" s="11">
        <f>IF(IF($I$3&lt;&gt;1,IF($I$3&gt;A678,IF((A678/$I$3)*100&gt;100,100,(A678/$I$3)*100),100),0)&gt;InputFiled!$E$3*100,InputFiled!$E$3*100,IF($I$3&lt;&gt;1,IF($I$3&gt;A678,IF((A678/$I$3)*100&gt;100,100,(A678/$I$3)*100),100),0))</f>
        <v>82.847313237221499</v>
      </c>
      <c r="D678" s="1">
        <f t="shared" si="40"/>
        <v>4.1015163910477419</v>
      </c>
      <c r="E678">
        <f>IF(ROUNDDOWN(E677-0.1,1)&lt;InputFiled!$F$3*100,InputFiled!$F$3*100,ROUNDDOWN(E677-0.1,1))</f>
        <v>50</v>
      </c>
      <c r="F678">
        <f t="shared" si="41"/>
        <v>16549.62222222222</v>
      </c>
      <c r="G678" s="1">
        <f>IF(F678/$F$4&gt;InputFiled!$D$3,InputFiled!$D$3,F678/$F$4)</f>
        <v>1.5542340409546627</v>
      </c>
      <c r="L678" s="1">
        <f>IF((C678/100)&lt;InputFiled!$E$3,IF(E678/100&gt;InputFiled!$F$3,IF(F678/$F$4&gt;InputFiled!$D$3,0,IF(G678=InputFiled!$D$3,0,G678-D678)),0),0)</f>
        <v>0</v>
      </c>
    </row>
    <row r="679" spans="1:12">
      <c r="A679">
        <f t="shared" si="42"/>
        <v>10128</v>
      </c>
      <c r="B679">
        <f t="shared" si="43"/>
        <v>43722.311111111107</v>
      </c>
      <c r="C679" s="11">
        <f>IF(IF($I$3&lt;&gt;1,IF($I$3&gt;A679,IF((A679/$I$3)*100&gt;100,100,(A679/$I$3)*100),100),0)&gt;InputFiled!$E$3*100,InputFiled!$E$3*100,IF($I$3&lt;&gt;1,IF($I$3&gt;A679,IF((A679/$I$3)*100&gt;100,100,(A679/$I$3)*100),100),0))</f>
        <v>82.961992136304062</v>
      </c>
      <c r="D679" s="1">
        <f t="shared" si="40"/>
        <v>4.1061181557879971</v>
      </c>
      <c r="E679">
        <f>IF(ROUNDDOWN(E678-0.1,1)&lt;InputFiled!$F$3*100,InputFiled!$F$3*100,ROUNDDOWN(E678-0.1,1))</f>
        <v>50</v>
      </c>
      <c r="F679">
        <f t="shared" si="41"/>
        <v>16549.62222222222</v>
      </c>
      <c r="G679" s="1">
        <f>IF(F679/$F$4&gt;InputFiled!$D$3,InputFiled!$D$3,F679/$F$4)</f>
        <v>1.5542340409546627</v>
      </c>
      <c r="L679" s="1">
        <f>IF((C679/100)&lt;InputFiled!$E$3,IF(E679/100&gt;InputFiled!$F$3,IF(F679/$F$4&gt;InputFiled!$D$3,0,IF(G679=InputFiled!$D$3,0,G679-D679)),0),0)</f>
        <v>0</v>
      </c>
    </row>
    <row r="680" spans="1:12">
      <c r="A680">
        <f t="shared" si="42"/>
        <v>10142</v>
      </c>
      <c r="B680">
        <f t="shared" si="43"/>
        <v>43771.311111111107</v>
      </c>
      <c r="C680" s="11">
        <f>IF(IF($I$3&lt;&gt;1,IF($I$3&gt;A680,IF((A680/$I$3)*100&gt;100,100,(A680/$I$3)*100),100),0)&gt;InputFiled!$E$3*100,InputFiled!$E$3*100,IF($I$3&lt;&gt;1,IF($I$3&gt;A680,IF((A680/$I$3)*100&gt;100,100,(A680/$I$3)*100),100),0))</f>
        <v>83.076671035386624</v>
      </c>
      <c r="D680" s="1">
        <f t="shared" si="40"/>
        <v>4.1107199205282532</v>
      </c>
      <c r="E680">
        <f>IF(ROUNDDOWN(E679-0.1,1)&lt;InputFiled!$F$3*100,InputFiled!$F$3*100,ROUNDDOWN(E679-0.1,1))</f>
        <v>50</v>
      </c>
      <c r="F680">
        <f t="shared" si="41"/>
        <v>16549.62222222222</v>
      </c>
      <c r="G680" s="1">
        <f>IF(F680/$F$4&gt;InputFiled!$D$3,InputFiled!$D$3,F680/$F$4)</f>
        <v>1.5542340409546627</v>
      </c>
      <c r="L680" s="1">
        <f>IF((C680/100)&lt;InputFiled!$E$3,IF(E680/100&gt;InputFiled!$F$3,IF(F680/$F$4&gt;InputFiled!$D$3,0,IF(G680=InputFiled!$D$3,0,G680-D680)),0),0)</f>
        <v>0</v>
      </c>
    </row>
    <row r="681" spans="1:12">
      <c r="A681">
        <f t="shared" si="42"/>
        <v>10156</v>
      </c>
      <c r="B681">
        <f t="shared" si="43"/>
        <v>43820.311111111107</v>
      </c>
      <c r="C681" s="11">
        <f>IF(IF($I$3&lt;&gt;1,IF($I$3&gt;A681,IF((A681/$I$3)*100&gt;100,100,(A681/$I$3)*100),100),0)&gt;InputFiled!$E$3*100,InputFiled!$E$3*100,IF($I$3&lt;&gt;1,IF($I$3&gt;A681,IF((A681/$I$3)*100&gt;100,100,(A681/$I$3)*100),100),0))</f>
        <v>83.191349934469201</v>
      </c>
      <c r="D681" s="1">
        <f t="shared" si="40"/>
        <v>4.1153216852685093</v>
      </c>
      <c r="E681">
        <f>IF(ROUNDDOWN(E680-0.1,1)&lt;InputFiled!$F$3*100,InputFiled!$F$3*100,ROUNDDOWN(E680-0.1,1))</f>
        <v>50</v>
      </c>
      <c r="F681">
        <f t="shared" si="41"/>
        <v>16549.62222222222</v>
      </c>
      <c r="G681" s="1">
        <f>IF(F681/$F$4&gt;InputFiled!$D$3,InputFiled!$D$3,F681/$F$4)</f>
        <v>1.5542340409546627</v>
      </c>
      <c r="L681" s="1">
        <f>IF((C681/100)&lt;InputFiled!$E$3,IF(E681/100&gt;InputFiled!$F$3,IF(F681/$F$4&gt;InputFiled!$D$3,0,IF(G681=InputFiled!$D$3,0,G681-D681)),0),0)</f>
        <v>0</v>
      </c>
    </row>
    <row r="682" spans="1:12">
      <c r="A682">
        <f t="shared" si="42"/>
        <v>10170</v>
      </c>
      <c r="B682">
        <f t="shared" si="43"/>
        <v>43869.311111111107</v>
      </c>
      <c r="C682" s="11">
        <f>IF(IF($I$3&lt;&gt;1,IF($I$3&gt;A682,IF((A682/$I$3)*100&gt;100,100,(A682/$I$3)*100),100),0)&gt;InputFiled!$E$3*100,InputFiled!$E$3*100,IF($I$3&lt;&gt;1,IF($I$3&gt;A682,IF((A682/$I$3)*100&gt;100,100,(A682/$I$3)*100),100),0))</f>
        <v>83.306028833551764</v>
      </c>
      <c r="D682" s="1">
        <f t="shared" si="40"/>
        <v>4.1199234500087654</v>
      </c>
      <c r="E682">
        <f>IF(ROUNDDOWN(E681-0.1,1)&lt;InputFiled!$F$3*100,InputFiled!$F$3*100,ROUNDDOWN(E681-0.1,1))</f>
        <v>50</v>
      </c>
      <c r="F682">
        <f t="shared" si="41"/>
        <v>16549.62222222222</v>
      </c>
      <c r="G682" s="1">
        <f>IF(F682/$F$4&gt;InputFiled!$D$3,InputFiled!$D$3,F682/$F$4)</f>
        <v>1.5542340409546627</v>
      </c>
      <c r="L682" s="1">
        <f>IF((C682/100)&lt;InputFiled!$E$3,IF(E682/100&gt;InputFiled!$F$3,IF(F682/$F$4&gt;InputFiled!$D$3,0,IF(G682=InputFiled!$D$3,0,G682-D682)),0),0)</f>
        <v>0</v>
      </c>
    </row>
    <row r="683" spans="1:12">
      <c r="A683">
        <f t="shared" si="42"/>
        <v>10184</v>
      </c>
      <c r="B683">
        <f t="shared" si="43"/>
        <v>43918.311111111107</v>
      </c>
      <c r="C683" s="11">
        <f>IF(IF($I$3&lt;&gt;1,IF($I$3&gt;A683,IF((A683/$I$3)*100&gt;100,100,(A683/$I$3)*100),100),0)&gt;InputFiled!$E$3*100,InputFiled!$E$3*100,IF($I$3&lt;&gt;1,IF($I$3&gt;A683,IF((A683/$I$3)*100&gt;100,100,(A683/$I$3)*100),100),0))</f>
        <v>83.420707732634341</v>
      </c>
      <c r="D683" s="1">
        <f t="shared" si="40"/>
        <v>4.1245252147490215</v>
      </c>
      <c r="E683">
        <f>IF(ROUNDDOWN(E682-0.1,1)&lt;InputFiled!$F$3*100,InputFiled!$F$3*100,ROUNDDOWN(E682-0.1,1))</f>
        <v>50</v>
      </c>
      <c r="F683">
        <f t="shared" si="41"/>
        <v>16549.62222222222</v>
      </c>
      <c r="G683" s="1">
        <f>IF(F683/$F$4&gt;InputFiled!$D$3,InputFiled!$D$3,F683/$F$4)</f>
        <v>1.5542340409546627</v>
      </c>
      <c r="L683" s="1">
        <f>IF((C683/100)&lt;InputFiled!$E$3,IF(E683/100&gt;InputFiled!$F$3,IF(F683/$F$4&gt;InputFiled!$D$3,0,IF(G683=InputFiled!$D$3,0,G683-D683)),0),0)</f>
        <v>0</v>
      </c>
    </row>
    <row r="684" spans="1:12">
      <c r="A684">
        <f t="shared" si="42"/>
        <v>10198</v>
      </c>
      <c r="B684">
        <f t="shared" si="43"/>
        <v>43967.311111111121</v>
      </c>
      <c r="C684" s="11">
        <f>IF(IF($I$3&lt;&gt;1,IF($I$3&gt;A684,IF((A684/$I$3)*100&gt;100,100,(A684/$I$3)*100),100),0)&gt;InputFiled!$E$3*100,InputFiled!$E$3*100,IF($I$3&lt;&gt;1,IF($I$3&gt;A684,IF((A684/$I$3)*100&gt;100,100,(A684/$I$3)*100),100),0))</f>
        <v>83.535386631716918</v>
      </c>
      <c r="D684" s="1">
        <f t="shared" si="40"/>
        <v>4.1291269794892784</v>
      </c>
      <c r="E684">
        <f>IF(ROUNDDOWN(E683-0.1,1)&lt;InputFiled!$F$3*100,InputFiled!$F$3*100,ROUNDDOWN(E683-0.1,1))</f>
        <v>50</v>
      </c>
      <c r="F684">
        <f t="shared" si="41"/>
        <v>16549.62222222222</v>
      </c>
      <c r="G684" s="1">
        <f>IF(F684/$F$4&gt;InputFiled!$D$3,InputFiled!$D$3,F684/$F$4)</f>
        <v>1.5542340409546627</v>
      </c>
      <c r="L684" s="1">
        <f>IF((C684/100)&lt;InputFiled!$E$3,IF(E684/100&gt;InputFiled!$F$3,IF(F684/$F$4&gt;InputFiled!$D$3,0,IF(G684=InputFiled!$D$3,0,G684-D684)),0),0)</f>
        <v>0</v>
      </c>
    </row>
    <row r="685" spans="1:12">
      <c r="A685">
        <f t="shared" si="42"/>
        <v>10212</v>
      </c>
      <c r="B685">
        <f t="shared" si="43"/>
        <v>44016.311111111107</v>
      </c>
      <c r="C685" s="11">
        <f>IF(IF($I$3&lt;&gt;1,IF($I$3&gt;A685,IF((A685/$I$3)*100&gt;100,100,(A685/$I$3)*100),100),0)&gt;InputFiled!$E$3*100,InputFiled!$E$3*100,IF($I$3&lt;&gt;1,IF($I$3&gt;A685,IF((A685/$I$3)*100&gt;100,100,(A685/$I$3)*100),100),0))</f>
        <v>83.65006553079948</v>
      </c>
      <c r="D685" s="1">
        <f t="shared" si="40"/>
        <v>4.1337287442295327</v>
      </c>
      <c r="E685">
        <f>IF(ROUNDDOWN(E684-0.1,1)&lt;InputFiled!$F$3*100,InputFiled!$F$3*100,ROUNDDOWN(E684-0.1,1))</f>
        <v>50</v>
      </c>
      <c r="F685">
        <f t="shared" si="41"/>
        <v>16549.62222222222</v>
      </c>
      <c r="G685" s="1">
        <f>IF(F685/$F$4&gt;InputFiled!$D$3,InputFiled!$D$3,F685/$F$4)</f>
        <v>1.5542340409546627</v>
      </c>
      <c r="L685" s="1">
        <f>IF((C685/100)&lt;InputFiled!$E$3,IF(E685/100&gt;InputFiled!$F$3,IF(F685/$F$4&gt;InputFiled!$D$3,0,IF(G685=InputFiled!$D$3,0,G685-D685)),0),0)</f>
        <v>0</v>
      </c>
    </row>
    <row r="686" spans="1:12">
      <c r="A686">
        <f t="shared" si="42"/>
        <v>10226</v>
      </c>
      <c r="B686">
        <f t="shared" si="43"/>
        <v>44065.311111111107</v>
      </c>
      <c r="C686" s="11">
        <f>IF(IF($I$3&lt;&gt;1,IF($I$3&gt;A686,IF((A686/$I$3)*100&gt;100,100,(A686/$I$3)*100),100),0)&gt;InputFiled!$E$3*100,InputFiled!$E$3*100,IF($I$3&lt;&gt;1,IF($I$3&gt;A686,IF((A686/$I$3)*100&gt;100,100,(A686/$I$3)*100),100),0))</f>
        <v>83.764744429882043</v>
      </c>
      <c r="D686" s="1">
        <f t="shared" si="40"/>
        <v>4.1383305089697888</v>
      </c>
      <c r="E686">
        <f>IF(ROUNDDOWN(E685-0.1,1)&lt;InputFiled!$F$3*100,InputFiled!$F$3*100,ROUNDDOWN(E685-0.1,1))</f>
        <v>50</v>
      </c>
      <c r="F686">
        <f t="shared" si="41"/>
        <v>16549.62222222222</v>
      </c>
      <c r="G686" s="1">
        <f>IF(F686/$F$4&gt;InputFiled!$D$3,InputFiled!$D$3,F686/$F$4)</f>
        <v>1.5542340409546627</v>
      </c>
      <c r="L686" s="1">
        <f>IF((C686/100)&lt;InputFiled!$E$3,IF(E686/100&gt;InputFiled!$F$3,IF(F686/$F$4&gt;InputFiled!$D$3,0,IF(G686=InputFiled!$D$3,0,G686-D686)),0),0)</f>
        <v>0</v>
      </c>
    </row>
    <row r="687" spans="1:12">
      <c r="A687">
        <f t="shared" si="42"/>
        <v>10240</v>
      </c>
      <c r="B687">
        <f t="shared" si="43"/>
        <v>44114.311111111107</v>
      </c>
      <c r="C687" s="11">
        <f>IF(IF($I$3&lt;&gt;1,IF($I$3&gt;A687,IF((A687/$I$3)*100&gt;100,100,(A687/$I$3)*100),100),0)&gt;InputFiled!$E$3*100,InputFiled!$E$3*100,IF($I$3&lt;&gt;1,IF($I$3&gt;A687,IF((A687/$I$3)*100&gt;100,100,(A687/$I$3)*100),100),0))</f>
        <v>83.879423328964606</v>
      </c>
      <c r="D687" s="1">
        <f t="shared" si="40"/>
        <v>4.1429322737100449</v>
      </c>
      <c r="E687">
        <f>IF(ROUNDDOWN(E686-0.1,1)&lt;InputFiled!$F$3*100,InputFiled!$F$3*100,ROUNDDOWN(E686-0.1,1))</f>
        <v>50</v>
      </c>
      <c r="F687">
        <f t="shared" si="41"/>
        <v>16549.62222222222</v>
      </c>
      <c r="G687" s="1">
        <f>IF(F687/$F$4&gt;InputFiled!$D$3,InputFiled!$D$3,F687/$F$4)</f>
        <v>1.5542340409546627</v>
      </c>
      <c r="L687" s="1">
        <f>IF((C687/100)&lt;InputFiled!$E$3,IF(E687/100&gt;InputFiled!$F$3,IF(F687/$F$4&gt;InputFiled!$D$3,0,IF(G687=InputFiled!$D$3,0,G687-D687)),0),0)</f>
        <v>0</v>
      </c>
    </row>
    <row r="688" spans="1:12">
      <c r="A688">
        <f t="shared" si="42"/>
        <v>10254</v>
      </c>
      <c r="B688">
        <f t="shared" si="43"/>
        <v>44163.311111111107</v>
      </c>
      <c r="C688" s="11">
        <f>IF(IF($I$3&lt;&gt;1,IF($I$3&gt;A688,IF((A688/$I$3)*100&gt;100,100,(A688/$I$3)*100),100),0)&gt;InputFiled!$E$3*100,InputFiled!$E$3*100,IF($I$3&lt;&gt;1,IF($I$3&gt;A688,IF((A688/$I$3)*100&gt;100,100,(A688/$I$3)*100),100),0))</f>
        <v>83.994102228047183</v>
      </c>
      <c r="D688" s="1">
        <f t="shared" si="40"/>
        <v>4.147534038450301</v>
      </c>
      <c r="E688">
        <f>IF(ROUNDDOWN(E687-0.1,1)&lt;InputFiled!$F$3*100,InputFiled!$F$3*100,ROUNDDOWN(E687-0.1,1))</f>
        <v>50</v>
      </c>
      <c r="F688">
        <f t="shared" si="41"/>
        <v>16549.62222222222</v>
      </c>
      <c r="G688" s="1">
        <f>IF(F688/$F$4&gt;InputFiled!$D$3,InputFiled!$D$3,F688/$F$4)</f>
        <v>1.5542340409546627</v>
      </c>
      <c r="L688" s="1">
        <f>IF((C688/100)&lt;InputFiled!$E$3,IF(E688/100&gt;InputFiled!$F$3,IF(F688/$F$4&gt;InputFiled!$D$3,0,IF(G688=InputFiled!$D$3,0,G688-D688)),0),0)</f>
        <v>0</v>
      </c>
    </row>
    <row r="689" spans="1:12">
      <c r="A689">
        <f t="shared" si="42"/>
        <v>10268</v>
      </c>
      <c r="B689">
        <f t="shared" si="43"/>
        <v>44212.311111111107</v>
      </c>
      <c r="C689" s="11">
        <f>IF(IF($I$3&lt;&gt;1,IF($I$3&gt;A689,IF((A689/$I$3)*100&gt;100,100,(A689/$I$3)*100),100),0)&gt;InputFiled!$E$3*100,InputFiled!$E$3*100,IF($I$3&lt;&gt;1,IF($I$3&gt;A689,IF((A689/$I$3)*100&gt;100,100,(A689/$I$3)*100),100),0))</f>
        <v>84.108781127129745</v>
      </c>
      <c r="D689" s="1">
        <f t="shared" si="40"/>
        <v>4.1521358031905571</v>
      </c>
      <c r="E689">
        <f>IF(ROUNDDOWN(E688-0.1,1)&lt;InputFiled!$F$3*100,InputFiled!$F$3*100,ROUNDDOWN(E688-0.1,1))</f>
        <v>50</v>
      </c>
      <c r="F689">
        <f t="shared" si="41"/>
        <v>16549.62222222222</v>
      </c>
      <c r="G689" s="1">
        <f>IF(F689/$F$4&gt;InputFiled!$D$3,InputFiled!$D$3,F689/$F$4)</f>
        <v>1.5542340409546627</v>
      </c>
      <c r="L689" s="1">
        <f>IF((C689/100)&lt;InputFiled!$E$3,IF(E689/100&gt;InputFiled!$F$3,IF(F689/$F$4&gt;InputFiled!$D$3,0,IF(G689=InputFiled!$D$3,0,G689-D689)),0),0)</f>
        <v>0</v>
      </c>
    </row>
    <row r="690" spans="1:12">
      <c r="A690">
        <f t="shared" si="42"/>
        <v>10282</v>
      </c>
      <c r="B690">
        <f t="shared" si="43"/>
        <v>44261.311111111107</v>
      </c>
      <c r="C690" s="11">
        <f>IF(IF($I$3&lt;&gt;1,IF($I$3&gt;A690,IF((A690/$I$3)*100&gt;100,100,(A690/$I$3)*100),100),0)&gt;InputFiled!$E$3*100,InputFiled!$E$3*100,IF($I$3&lt;&gt;1,IF($I$3&gt;A690,IF((A690/$I$3)*100&gt;100,100,(A690/$I$3)*100),100),0))</f>
        <v>84.223460026212322</v>
      </c>
      <c r="D690" s="1">
        <f t="shared" si="40"/>
        <v>4.1567375679308132</v>
      </c>
      <c r="E690">
        <f>IF(ROUNDDOWN(E689-0.1,1)&lt;InputFiled!$F$3*100,InputFiled!$F$3*100,ROUNDDOWN(E689-0.1,1))</f>
        <v>50</v>
      </c>
      <c r="F690">
        <f t="shared" si="41"/>
        <v>16549.62222222222</v>
      </c>
      <c r="G690" s="1">
        <f>IF(F690/$F$4&gt;InputFiled!$D$3,InputFiled!$D$3,F690/$F$4)</f>
        <v>1.5542340409546627</v>
      </c>
      <c r="L690" s="1">
        <f>IF((C690/100)&lt;InputFiled!$E$3,IF(E690/100&gt;InputFiled!$F$3,IF(F690/$F$4&gt;InputFiled!$D$3,0,IF(G690=InputFiled!$D$3,0,G690-D690)),0),0)</f>
        <v>0</v>
      </c>
    </row>
    <row r="691" spans="1:12">
      <c r="A691">
        <f t="shared" si="42"/>
        <v>10296</v>
      </c>
      <c r="B691">
        <f t="shared" si="43"/>
        <v>44310.311111111107</v>
      </c>
      <c r="C691" s="11">
        <f>IF(IF($I$3&lt;&gt;1,IF($I$3&gt;A691,IF((A691/$I$3)*100&gt;100,100,(A691/$I$3)*100),100),0)&gt;InputFiled!$E$3*100,InputFiled!$E$3*100,IF($I$3&lt;&gt;1,IF($I$3&gt;A691,IF((A691/$I$3)*100&gt;100,100,(A691/$I$3)*100),100),0))</f>
        <v>84.338138925294885</v>
      </c>
      <c r="D691" s="1">
        <f t="shared" si="40"/>
        <v>4.1613393326710693</v>
      </c>
      <c r="E691">
        <f>IF(ROUNDDOWN(E690-0.1,1)&lt;InputFiled!$F$3*100,InputFiled!$F$3*100,ROUNDDOWN(E690-0.1,1))</f>
        <v>50</v>
      </c>
      <c r="F691">
        <f t="shared" si="41"/>
        <v>16549.62222222222</v>
      </c>
      <c r="G691" s="1">
        <f>IF(F691/$F$4&gt;InputFiled!$D$3,InputFiled!$D$3,F691/$F$4)</f>
        <v>1.5542340409546627</v>
      </c>
      <c r="L691" s="1">
        <f>IF((C691/100)&lt;InputFiled!$E$3,IF(E691/100&gt;InputFiled!$F$3,IF(F691/$F$4&gt;InputFiled!$D$3,0,IF(G691=InputFiled!$D$3,0,G691-D691)),0),0)</f>
        <v>0</v>
      </c>
    </row>
    <row r="692" spans="1:12">
      <c r="A692">
        <f t="shared" si="42"/>
        <v>10310</v>
      </c>
      <c r="B692">
        <f t="shared" si="43"/>
        <v>44359.311111111107</v>
      </c>
      <c r="C692" s="11">
        <f>IF(IF($I$3&lt;&gt;1,IF($I$3&gt;A692,IF((A692/$I$3)*100&gt;100,100,(A692/$I$3)*100),100),0)&gt;InputFiled!$E$3*100,InputFiled!$E$3*100,IF($I$3&lt;&gt;1,IF($I$3&gt;A692,IF((A692/$I$3)*100&gt;100,100,(A692/$I$3)*100),100),0))</f>
        <v>84.452817824377462</v>
      </c>
      <c r="D692" s="1">
        <f t="shared" si="40"/>
        <v>4.1659410974113245</v>
      </c>
      <c r="E692">
        <f>IF(ROUNDDOWN(E691-0.1,1)&lt;InputFiled!$F$3*100,InputFiled!$F$3*100,ROUNDDOWN(E691-0.1,1))</f>
        <v>50</v>
      </c>
      <c r="F692">
        <f t="shared" si="41"/>
        <v>16549.62222222222</v>
      </c>
      <c r="G692" s="1">
        <f>IF(F692/$F$4&gt;InputFiled!$D$3,InputFiled!$D$3,F692/$F$4)</f>
        <v>1.5542340409546627</v>
      </c>
      <c r="L692" s="1">
        <f>IF((C692/100)&lt;InputFiled!$E$3,IF(E692/100&gt;InputFiled!$F$3,IF(F692/$F$4&gt;InputFiled!$D$3,0,IF(G692=InputFiled!$D$3,0,G692-D692)),0),0)</f>
        <v>0</v>
      </c>
    </row>
    <row r="693" spans="1:12">
      <c r="A693">
        <f t="shared" si="42"/>
        <v>10324</v>
      </c>
      <c r="B693">
        <f t="shared" si="43"/>
        <v>44408.311111111107</v>
      </c>
      <c r="C693" s="11">
        <f>IF(IF($I$3&lt;&gt;1,IF($I$3&gt;A693,IF((A693/$I$3)*100&gt;100,100,(A693/$I$3)*100),100),0)&gt;InputFiled!$E$3*100,InputFiled!$E$3*100,IF($I$3&lt;&gt;1,IF($I$3&gt;A693,IF((A693/$I$3)*100&gt;100,100,(A693/$I$3)*100),100),0))</f>
        <v>84.567496723460025</v>
      </c>
      <c r="D693" s="1">
        <f t="shared" si="40"/>
        <v>4.1705428621515805</v>
      </c>
      <c r="E693">
        <f>IF(ROUNDDOWN(E692-0.1,1)&lt;InputFiled!$F$3*100,InputFiled!$F$3*100,ROUNDDOWN(E692-0.1,1))</f>
        <v>50</v>
      </c>
      <c r="F693">
        <f t="shared" si="41"/>
        <v>16549.62222222222</v>
      </c>
      <c r="G693" s="1">
        <f>IF(F693/$F$4&gt;InputFiled!$D$3,InputFiled!$D$3,F693/$F$4)</f>
        <v>1.5542340409546627</v>
      </c>
      <c r="L693" s="1">
        <f>IF((C693/100)&lt;InputFiled!$E$3,IF(E693/100&gt;InputFiled!$F$3,IF(F693/$F$4&gt;InputFiled!$D$3,0,IF(G693=InputFiled!$D$3,0,G693-D693)),0),0)</f>
        <v>0</v>
      </c>
    </row>
    <row r="694" spans="1:12">
      <c r="A694">
        <f t="shared" si="42"/>
        <v>10338</v>
      </c>
      <c r="B694">
        <f t="shared" si="43"/>
        <v>44457.311111111107</v>
      </c>
      <c r="C694" s="11">
        <f>IF(IF($I$3&lt;&gt;1,IF($I$3&gt;A694,IF((A694/$I$3)*100&gt;100,100,(A694/$I$3)*100),100),0)&gt;InputFiled!$E$3*100,InputFiled!$E$3*100,IF($I$3&lt;&gt;1,IF($I$3&gt;A694,IF((A694/$I$3)*100&gt;100,100,(A694/$I$3)*100),100),0))</f>
        <v>84.682175622542601</v>
      </c>
      <c r="D694" s="1">
        <f t="shared" si="40"/>
        <v>4.1751446268918366</v>
      </c>
      <c r="E694">
        <f>IF(ROUNDDOWN(E693-0.1,1)&lt;InputFiled!$F$3*100,InputFiled!$F$3*100,ROUNDDOWN(E693-0.1,1))</f>
        <v>50</v>
      </c>
      <c r="F694">
        <f t="shared" si="41"/>
        <v>16549.62222222222</v>
      </c>
      <c r="G694" s="1">
        <f>IF(F694/$F$4&gt;InputFiled!$D$3,InputFiled!$D$3,F694/$F$4)</f>
        <v>1.5542340409546627</v>
      </c>
      <c r="L694" s="1">
        <f>IF((C694/100)&lt;InputFiled!$E$3,IF(E694/100&gt;InputFiled!$F$3,IF(F694/$F$4&gt;InputFiled!$D$3,0,IF(G694=InputFiled!$D$3,0,G694-D694)),0),0)</f>
        <v>0</v>
      </c>
    </row>
    <row r="695" spans="1:12">
      <c r="A695">
        <f t="shared" si="42"/>
        <v>10352</v>
      </c>
      <c r="B695">
        <f t="shared" si="43"/>
        <v>44506.311111111107</v>
      </c>
      <c r="C695" s="11">
        <f>IF(IF($I$3&lt;&gt;1,IF($I$3&gt;A695,IF((A695/$I$3)*100&gt;100,100,(A695/$I$3)*100),100),0)&gt;InputFiled!$E$3*100,InputFiled!$E$3*100,IF($I$3&lt;&gt;1,IF($I$3&gt;A695,IF((A695/$I$3)*100&gt;100,100,(A695/$I$3)*100),100),0))</f>
        <v>84.796854521625164</v>
      </c>
      <c r="D695" s="1">
        <f t="shared" si="40"/>
        <v>4.1797463916320927</v>
      </c>
      <c r="E695">
        <f>IF(ROUNDDOWN(E694-0.1,1)&lt;InputFiled!$F$3*100,InputFiled!$F$3*100,ROUNDDOWN(E694-0.1,1))</f>
        <v>50</v>
      </c>
      <c r="F695">
        <f t="shared" si="41"/>
        <v>16549.62222222222</v>
      </c>
      <c r="G695" s="1">
        <f>IF(F695/$F$4&gt;InputFiled!$D$3,InputFiled!$D$3,F695/$F$4)</f>
        <v>1.5542340409546627</v>
      </c>
      <c r="L695" s="1">
        <f>IF((C695/100)&lt;InputFiled!$E$3,IF(E695/100&gt;InputFiled!$F$3,IF(F695/$F$4&gt;InputFiled!$D$3,0,IF(G695=InputFiled!$D$3,0,G695-D695)),0),0)</f>
        <v>0</v>
      </c>
    </row>
    <row r="696" spans="1:12">
      <c r="A696">
        <f t="shared" si="42"/>
        <v>10366</v>
      </c>
      <c r="B696">
        <f t="shared" si="43"/>
        <v>44555.311111111107</v>
      </c>
      <c r="C696" s="11">
        <f>IF(IF($I$3&lt;&gt;1,IF($I$3&gt;A696,IF((A696/$I$3)*100&gt;100,100,(A696/$I$3)*100),100),0)&gt;InputFiled!$E$3*100,InputFiled!$E$3*100,IF($I$3&lt;&gt;1,IF($I$3&gt;A696,IF((A696/$I$3)*100&gt;100,100,(A696/$I$3)*100),100),0))</f>
        <v>84.911533420707727</v>
      </c>
      <c r="D696" s="1">
        <f t="shared" si="40"/>
        <v>4.1843481563723488</v>
      </c>
      <c r="E696">
        <f>IF(ROUNDDOWN(E695-0.1,1)&lt;InputFiled!$F$3*100,InputFiled!$F$3*100,ROUNDDOWN(E695-0.1,1))</f>
        <v>50</v>
      </c>
      <c r="F696">
        <f t="shared" si="41"/>
        <v>16549.62222222222</v>
      </c>
      <c r="G696" s="1">
        <f>IF(F696/$F$4&gt;InputFiled!$D$3,InputFiled!$D$3,F696/$F$4)</f>
        <v>1.5542340409546627</v>
      </c>
      <c r="L696" s="1">
        <f>IF((C696/100)&lt;InputFiled!$E$3,IF(E696/100&gt;InputFiled!$F$3,IF(F696/$F$4&gt;InputFiled!$D$3,0,IF(G696=InputFiled!$D$3,0,G696-D696)),0),0)</f>
        <v>0</v>
      </c>
    </row>
    <row r="697" spans="1:12">
      <c r="A697">
        <f t="shared" si="42"/>
        <v>10380</v>
      </c>
      <c r="B697">
        <f t="shared" si="43"/>
        <v>44604.311111111107</v>
      </c>
      <c r="C697" s="11">
        <f>IF(IF($I$3&lt;&gt;1,IF($I$3&gt;A697,IF((A697/$I$3)*100&gt;100,100,(A697/$I$3)*100),100),0)&gt;InputFiled!$E$3*100,InputFiled!$E$3*100,IF($I$3&lt;&gt;1,IF($I$3&gt;A697,IF((A697/$I$3)*100&gt;100,100,(A697/$I$3)*100),100),0))</f>
        <v>85.026212319790304</v>
      </c>
      <c r="D697" s="1">
        <f t="shared" si="40"/>
        <v>4.1889499211126049</v>
      </c>
      <c r="E697">
        <f>IF(ROUNDDOWN(E696-0.1,1)&lt;InputFiled!$F$3*100,InputFiled!$F$3*100,ROUNDDOWN(E696-0.1,1))</f>
        <v>50</v>
      </c>
      <c r="F697">
        <f t="shared" si="41"/>
        <v>16549.62222222222</v>
      </c>
      <c r="G697" s="1">
        <f>IF(F697/$F$4&gt;InputFiled!$D$3,InputFiled!$D$3,F697/$F$4)</f>
        <v>1.5542340409546627</v>
      </c>
      <c r="L697" s="1">
        <f>IF((C697/100)&lt;InputFiled!$E$3,IF(E697/100&gt;InputFiled!$F$3,IF(F697/$F$4&gt;InputFiled!$D$3,0,IF(G697=InputFiled!$D$3,0,G697-D697)),0),0)</f>
        <v>0</v>
      </c>
    </row>
    <row r="698" spans="1:12">
      <c r="A698">
        <f t="shared" si="42"/>
        <v>10394</v>
      </c>
      <c r="B698">
        <f t="shared" si="43"/>
        <v>44653.311111111107</v>
      </c>
      <c r="C698" s="11">
        <f>IF(IF($I$3&lt;&gt;1,IF($I$3&gt;A698,IF((A698/$I$3)*100&gt;100,100,(A698/$I$3)*100),100),0)&gt;InputFiled!$E$3*100,InputFiled!$E$3*100,IF($I$3&lt;&gt;1,IF($I$3&gt;A698,IF((A698/$I$3)*100&gt;100,100,(A698/$I$3)*100),100),0))</f>
        <v>85.140891218872866</v>
      </c>
      <c r="D698" s="1">
        <f t="shared" si="40"/>
        <v>4.1935516858528601</v>
      </c>
      <c r="E698">
        <f>IF(ROUNDDOWN(E697-0.1,1)&lt;InputFiled!$F$3*100,InputFiled!$F$3*100,ROUNDDOWN(E697-0.1,1))</f>
        <v>50</v>
      </c>
      <c r="F698">
        <f t="shared" si="41"/>
        <v>16549.62222222222</v>
      </c>
      <c r="G698" s="1">
        <f>IF(F698/$F$4&gt;InputFiled!$D$3,InputFiled!$D$3,F698/$F$4)</f>
        <v>1.5542340409546627</v>
      </c>
      <c r="L698" s="1">
        <f>IF((C698/100)&lt;InputFiled!$E$3,IF(E698/100&gt;InputFiled!$F$3,IF(F698/$F$4&gt;InputFiled!$D$3,0,IF(G698=InputFiled!$D$3,0,G698-D698)),0),0)</f>
        <v>0</v>
      </c>
    </row>
    <row r="699" spans="1:12">
      <c r="A699">
        <f t="shared" si="42"/>
        <v>10408</v>
      </c>
      <c r="B699">
        <f t="shared" si="43"/>
        <v>44702.311111111107</v>
      </c>
      <c r="C699" s="11">
        <f>IF(IF($I$3&lt;&gt;1,IF($I$3&gt;A699,IF((A699/$I$3)*100&gt;100,100,(A699/$I$3)*100),100),0)&gt;InputFiled!$E$3*100,InputFiled!$E$3*100,IF($I$3&lt;&gt;1,IF($I$3&gt;A699,IF((A699/$I$3)*100&gt;100,100,(A699/$I$3)*100),100),0))</f>
        <v>85.255570117955443</v>
      </c>
      <c r="D699" s="1">
        <f t="shared" si="40"/>
        <v>4.1981534505931162</v>
      </c>
      <c r="E699">
        <f>IF(ROUNDDOWN(E698-0.1,1)&lt;InputFiled!$F$3*100,InputFiled!$F$3*100,ROUNDDOWN(E698-0.1,1))</f>
        <v>50</v>
      </c>
      <c r="F699">
        <f t="shared" si="41"/>
        <v>16549.62222222222</v>
      </c>
      <c r="G699" s="1">
        <f>IF(F699/$F$4&gt;InputFiled!$D$3,InputFiled!$D$3,F699/$F$4)</f>
        <v>1.5542340409546627</v>
      </c>
      <c r="L699" s="1">
        <f>IF((C699/100)&lt;InputFiled!$E$3,IF(E699/100&gt;InputFiled!$F$3,IF(F699/$F$4&gt;InputFiled!$D$3,0,IF(G699=InputFiled!$D$3,0,G699-D699)),0),0)</f>
        <v>0</v>
      </c>
    </row>
    <row r="700" spans="1:12">
      <c r="A700">
        <f t="shared" si="42"/>
        <v>10422</v>
      </c>
      <c r="B700">
        <f t="shared" si="43"/>
        <v>44751.311111111107</v>
      </c>
      <c r="C700" s="11">
        <f>IF(IF($I$3&lt;&gt;1,IF($I$3&gt;A700,IF((A700/$I$3)*100&gt;100,100,(A700/$I$3)*100),100),0)&gt;InputFiled!$E$3*100,InputFiled!$E$3*100,IF($I$3&lt;&gt;1,IF($I$3&gt;A700,IF((A700/$I$3)*100&gt;100,100,(A700/$I$3)*100),100),0))</f>
        <v>85.370249017038006</v>
      </c>
      <c r="D700" s="1">
        <f t="shared" si="40"/>
        <v>4.2027552153333723</v>
      </c>
      <c r="E700">
        <f>IF(ROUNDDOWN(E699-0.1,1)&lt;InputFiled!$F$3*100,InputFiled!$F$3*100,ROUNDDOWN(E699-0.1,1))</f>
        <v>50</v>
      </c>
      <c r="F700">
        <f t="shared" si="41"/>
        <v>16549.62222222222</v>
      </c>
      <c r="G700" s="1">
        <f>IF(F700/$F$4&gt;InputFiled!$D$3,InputFiled!$D$3,F700/$F$4)</f>
        <v>1.5542340409546627</v>
      </c>
      <c r="L700" s="1">
        <f>IF((C700/100)&lt;InputFiled!$E$3,IF(E700/100&gt;InputFiled!$F$3,IF(F700/$F$4&gt;InputFiled!$D$3,0,IF(G700=InputFiled!$D$3,0,G700-D700)),0),0)</f>
        <v>0</v>
      </c>
    </row>
    <row r="701" spans="1:12">
      <c r="A701">
        <f t="shared" si="42"/>
        <v>10436</v>
      </c>
      <c r="B701">
        <f t="shared" si="43"/>
        <v>44800.311111111107</v>
      </c>
      <c r="C701" s="11">
        <f>IF(IF($I$3&lt;&gt;1,IF($I$3&gt;A701,IF((A701/$I$3)*100&gt;100,100,(A701/$I$3)*100),100),0)&gt;InputFiled!$E$3*100,InputFiled!$E$3*100,IF($I$3&lt;&gt;1,IF($I$3&gt;A701,IF((A701/$I$3)*100&gt;100,100,(A701/$I$3)*100),100),0))</f>
        <v>85.484927916120583</v>
      </c>
      <c r="D701" s="1">
        <f t="shared" si="40"/>
        <v>4.2073569800736283</v>
      </c>
      <c r="E701">
        <f>IF(ROUNDDOWN(E700-0.1,1)&lt;InputFiled!$F$3*100,InputFiled!$F$3*100,ROUNDDOWN(E700-0.1,1))</f>
        <v>50</v>
      </c>
      <c r="F701">
        <f t="shared" si="41"/>
        <v>16549.62222222222</v>
      </c>
      <c r="G701" s="1">
        <f>IF(F701/$F$4&gt;InputFiled!$D$3,InputFiled!$D$3,F701/$F$4)</f>
        <v>1.5542340409546627</v>
      </c>
      <c r="L701" s="1">
        <f>IF((C701/100)&lt;InputFiled!$E$3,IF(E701/100&gt;InputFiled!$F$3,IF(F701/$F$4&gt;InputFiled!$D$3,0,IF(G701=InputFiled!$D$3,0,G701-D701)),0),0)</f>
        <v>0</v>
      </c>
    </row>
    <row r="702" spans="1:12">
      <c r="A702">
        <f t="shared" si="42"/>
        <v>10450</v>
      </c>
      <c r="B702">
        <f t="shared" si="43"/>
        <v>44849.311111111107</v>
      </c>
      <c r="C702" s="11">
        <f>IF(IF($I$3&lt;&gt;1,IF($I$3&gt;A702,IF((A702/$I$3)*100&gt;100,100,(A702/$I$3)*100),100),0)&gt;InputFiled!$E$3*100,InputFiled!$E$3*100,IF($I$3&lt;&gt;1,IF($I$3&gt;A702,IF((A702/$I$3)*100&gt;100,100,(A702/$I$3)*100),100),0))</f>
        <v>85.599606815203146</v>
      </c>
      <c r="D702" s="1">
        <f t="shared" si="40"/>
        <v>4.2119587448138844</v>
      </c>
      <c r="E702">
        <f>IF(ROUNDDOWN(E701-0.1,1)&lt;InputFiled!$F$3*100,InputFiled!$F$3*100,ROUNDDOWN(E701-0.1,1))</f>
        <v>50</v>
      </c>
      <c r="F702">
        <f t="shared" si="41"/>
        <v>16549.62222222222</v>
      </c>
      <c r="G702" s="1">
        <f>IF(F702/$F$4&gt;InputFiled!$D$3,InputFiled!$D$3,F702/$F$4)</f>
        <v>1.5542340409546627</v>
      </c>
      <c r="L702" s="1">
        <f>IF((C702/100)&lt;InputFiled!$E$3,IF(E702/100&gt;InputFiled!$F$3,IF(F702/$F$4&gt;InputFiled!$D$3,0,IF(G702=InputFiled!$D$3,0,G702-D702)),0),0)</f>
        <v>0</v>
      </c>
    </row>
    <row r="703" spans="1:12">
      <c r="A703">
        <f t="shared" si="42"/>
        <v>10464</v>
      </c>
      <c r="B703">
        <f t="shared" si="43"/>
        <v>44898.311111111107</v>
      </c>
      <c r="C703" s="11">
        <f>IF(IF($I$3&lt;&gt;1,IF($I$3&gt;A703,IF((A703/$I$3)*100&gt;100,100,(A703/$I$3)*100),100),0)&gt;InputFiled!$E$3*100,InputFiled!$E$3*100,IF($I$3&lt;&gt;1,IF($I$3&gt;A703,IF((A703/$I$3)*100&gt;100,100,(A703/$I$3)*100),100),0))</f>
        <v>85.714285714285708</v>
      </c>
      <c r="D703" s="1">
        <f t="shared" si="40"/>
        <v>4.2165605095541405</v>
      </c>
      <c r="E703">
        <f>IF(ROUNDDOWN(E702-0.1,1)&lt;InputFiled!$F$3*100,InputFiled!$F$3*100,ROUNDDOWN(E702-0.1,1))</f>
        <v>50</v>
      </c>
      <c r="F703">
        <f t="shared" si="41"/>
        <v>16549.62222222222</v>
      </c>
      <c r="G703" s="1">
        <f>IF(F703/$F$4&gt;InputFiled!$D$3,InputFiled!$D$3,F703/$F$4)</f>
        <v>1.5542340409546627</v>
      </c>
      <c r="L703" s="1">
        <f>IF((C703/100)&lt;InputFiled!$E$3,IF(E703/100&gt;InputFiled!$F$3,IF(F703/$F$4&gt;InputFiled!$D$3,0,IF(G703=InputFiled!$D$3,0,G703-D703)),0),0)</f>
        <v>0</v>
      </c>
    </row>
    <row r="704" spans="1:12">
      <c r="A704">
        <f t="shared" si="42"/>
        <v>10478</v>
      </c>
      <c r="B704">
        <f t="shared" si="43"/>
        <v>44947.311111111107</v>
      </c>
      <c r="C704" s="11">
        <f>IF(IF($I$3&lt;&gt;1,IF($I$3&gt;A704,IF((A704/$I$3)*100&gt;100,100,(A704/$I$3)*100),100),0)&gt;InputFiled!$E$3*100,InputFiled!$E$3*100,IF($I$3&lt;&gt;1,IF($I$3&gt;A704,IF((A704/$I$3)*100&gt;100,100,(A704/$I$3)*100),100),0))</f>
        <v>85.828964613368285</v>
      </c>
      <c r="D704" s="1">
        <f t="shared" si="40"/>
        <v>4.2211622742943957</v>
      </c>
      <c r="E704">
        <f>IF(ROUNDDOWN(E703-0.1,1)&lt;InputFiled!$F$3*100,InputFiled!$F$3*100,ROUNDDOWN(E703-0.1,1))</f>
        <v>50</v>
      </c>
      <c r="F704">
        <f t="shared" si="41"/>
        <v>16549.62222222222</v>
      </c>
      <c r="G704" s="1">
        <f>IF(F704/$F$4&gt;InputFiled!$D$3,InputFiled!$D$3,F704/$F$4)</f>
        <v>1.5542340409546627</v>
      </c>
      <c r="L704" s="1">
        <f>IF((C704/100)&lt;InputFiled!$E$3,IF(E704/100&gt;InputFiled!$F$3,IF(F704/$F$4&gt;InputFiled!$D$3,0,IF(G704=InputFiled!$D$3,0,G704-D704)),0),0)</f>
        <v>0</v>
      </c>
    </row>
    <row r="705" spans="1:12">
      <c r="A705">
        <f t="shared" si="42"/>
        <v>10492</v>
      </c>
      <c r="B705">
        <f t="shared" si="43"/>
        <v>44996.311111111107</v>
      </c>
      <c r="C705" s="11">
        <f>IF(IF($I$3&lt;&gt;1,IF($I$3&gt;A705,IF((A705/$I$3)*100&gt;100,100,(A705/$I$3)*100),100),0)&gt;InputFiled!$E$3*100,InputFiled!$E$3*100,IF($I$3&lt;&gt;1,IF($I$3&gt;A705,IF((A705/$I$3)*100&gt;100,100,(A705/$I$3)*100),100),0))</f>
        <v>85.943643512450848</v>
      </c>
      <c r="D705" s="1">
        <f t="shared" si="40"/>
        <v>4.2257640390346518</v>
      </c>
      <c r="E705">
        <f>IF(ROUNDDOWN(E704-0.1,1)&lt;InputFiled!$F$3*100,InputFiled!$F$3*100,ROUNDDOWN(E704-0.1,1))</f>
        <v>50</v>
      </c>
      <c r="F705">
        <f t="shared" si="41"/>
        <v>16549.62222222222</v>
      </c>
      <c r="G705" s="1">
        <f>IF(F705/$F$4&gt;InputFiled!$D$3,InputFiled!$D$3,F705/$F$4)</f>
        <v>1.5542340409546627</v>
      </c>
      <c r="L705" s="1">
        <f>IF((C705/100)&lt;InputFiled!$E$3,IF(E705/100&gt;InputFiled!$F$3,IF(F705/$F$4&gt;InputFiled!$D$3,0,IF(G705=InputFiled!$D$3,0,G705-D705)),0),0)</f>
        <v>0</v>
      </c>
    </row>
    <row r="706" spans="1:12">
      <c r="A706">
        <f t="shared" si="42"/>
        <v>10506</v>
      </c>
      <c r="B706">
        <f t="shared" si="43"/>
        <v>45045.311111111107</v>
      </c>
      <c r="C706" s="11">
        <f>IF(IF($I$3&lt;&gt;1,IF($I$3&gt;A706,IF((A706/$I$3)*100&gt;100,100,(A706/$I$3)*100),100),0)&gt;InputFiled!$E$3*100,InputFiled!$E$3*100,IF($I$3&lt;&gt;1,IF($I$3&gt;A706,IF((A706/$I$3)*100&gt;100,100,(A706/$I$3)*100),100),0))</f>
        <v>86.05832241153341</v>
      </c>
      <c r="D706" s="1">
        <f t="shared" si="40"/>
        <v>4.2303658037749079</v>
      </c>
      <c r="E706">
        <f>IF(ROUNDDOWN(E705-0.1,1)&lt;InputFiled!$F$3*100,InputFiled!$F$3*100,ROUNDDOWN(E705-0.1,1))</f>
        <v>50</v>
      </c>
      <c r="F706">
        <f t="shared" si="41"/>
        <v>16549.62222222222</v>
      </c>
      <c r="G706" s="1">
        <f>IF(F706/$F$4&gt;InputFiled!$D$3,InputFiled!$D$3,F706/$F$4)</f>
        <v>1.5542340409546627</v>
      </c>
      <c r="L706" s="1">
        <f>IF((C706/100)&lt;InputFiled!$E$3,IF(E706/100&gt;InputFiled!$F$3,IF(F706/$F$4&gt;InputFiled!$D$3,0,IF(G706=InputFiled!$D$3,0,G706-D706)),0),0)</f>
        <v>0</v>
      </c>
    </row>
    <row r="707" spans="1:12">
      <c r="A707">
        <f t="shared" si="42"/>
        <v>10520</v>
      </c>
      <c r="B707">
        <f t="shared" si="43"/>
        <v>45094.311111111107</v>
      </c>
      <c r="C707" s="11">
        <f>IF(IF($I$3&lt;&gt;1,IF($I$3&gt;A707,IF((A707/$I$3)*100&gt;100,100,(A707/$I$3)*100),100),0)&gt;InputFiled!$E$3*100,InputFiled!$E$3*100,IF($I$3&lt;&gt;1,IF($I$3&gt;A707,IF((A707/$I$3)*100&gt;100,100,(A707/$I$3)*100),100),0))</f>
        <v>86.173001310615987</v>
      </c>
      <c r="D707" s="1">
        <f t="shared" si="40"/>
        <v>4.234967568515164</v>
      </c>
      <c r="E707">
        <f>IF(ROUNDDOWN(E706-0.1,1)&lt;InputFiled!$F$3*100,InputFiled!$F$3*100,ROUNDDOWN(E706-0.1,1))</f>
        <v>50</v>
      </c>
      <c r="F707">
        <f t="shared" si="41"/>
        <v>16549.62222222222</v>
      </c>
      <c r="G707" s="1">
        <f>IF(F707/$F$4&gt;InputFiled!$D$3,InputFiled!$D$3,F707/$F$4)</f>
        <v>1.5542340409546627</v>
      </c>
      <c r="L707" s="1">
        <f>IF((C707/100)&lt;InputFiled!$E$3,IF(E707/100&gt;InputFiled!$F$3,IF(F707/$F$4&gt;InputFiled!$D$3,0,IF(G707=InputFiled!$D$3,0,G707-D707)),0),0)</f>
        <v>0</v>
      </c>
    </row>
    <row r="708" spans="1:12">
      <c r="A708">
        <f t="shared" si="42"/>
        <v>10534</v>
      </c>
      <c r="B708">
        <f t="shared" si="43"/>
        <v>45143.311111111107</v>
      </c>
      <c r="C708" s="11">
        <f>IF(IF($I$3&lt;&gt;1,IF($I$3&gt;A708,IF((A708/$I$3)*100&gt;100,100,(A708/$I$3)*100),100),0)&gt;InputFiled!$E$3*100,InputFiled!$E$3*100,IF($I$3&lt;&gt;1,IF($I$3&gt;A708,IF((A708/$I$3)*100&gt;100,100,(A708/$I$3)*100),100),0))</f>
        <v>86.287680209698564</v>
      </c>
      <c r="D708" s="1">
        <f t="shared" si="40"/>
        <v>4.2395693332554201</v>
      </c>
      <c r="E708">
        <f>IF(ROUNDDOWN(E707-0.1,1)&lt;InputFiled!$F$3*100,InputFiled!$F$3*100,ROUNDDOWN(E707-0.1,1))</f>
        <v>50</v>
      </c>
      <c r="F708">
        <f t="shared" si="41"/>
        <v>16549.62222222222</v>
      </c>
      <c r="G708" s="1">
        <f>IF(F708/$F$4&gt;InputFiled!$D$3,InputFiled!$D$3,F708/$F$4)</f>
        <v>1.5542340409546627</v>
      </c>
      <c r="L708" s="1">
        <f>IF((C708/100)&lt;InputFiled!$E$3,IF(E708/100&gt;InputFiled!$F$3,IF(F708/$F$4&gt;InputFiled!$D$3,0,IF(G708=InputFiled!$D$3,0,G708-D708)),0),0)</f>
        <v>0</v>
      </c>
    </row>
    <row r="709" spans="1:12">
      <c r="A709">
        <f t="shared" si="42"/>
        <v>10548</v>
      </c>
      <c r="B709">
        <f t="shared" si="43"/>
        <v>45192.311111111107</v>
      </c>
      <c r="C709" s="11">
        <f>IF(IF($I$3&lt;&gt;1,IF($I$3&gt;A709,IF((A709/$I$3)*100&gt;100,100,(A709/$I$3)*100),100),0)&gt;InputFiled!$E$3*100,InputFiled!$E$3*100,IF($I$3&lt;&gt;1,IF($I$3&gt;A709,IF((A709/$I$3)*100&gt;100,100,(A709/$I$3)*100),100),0))</f>
        <v>86.402359108781127</v>
      </c>
      <c r="D709" s="1">
        <f t="shared" ref="D709:D772" si="44">(B709/$B$4)</f>
        <v>4.2441710979956762</v>
      </c>
      <c r="E709">
        <f>IF(ROUNDDOWN(E708-0.1,1)&lt;InputFiled!$F$3*100,InputFiled!$F$3*100,ROUNDDOWN(E708-0.1,1))</f>
        <v>50</v>
      </c>
      <c r="F709">
        <f t="shared" si="41"/>
        <v>16549.62222222222</v>
      </c>
      <c r="G709" s="1">
        <f>IF(F709/$F$4&gt;InputFiled!$D$3,InputFiled!$D$3,F709/$F$4)</f>
        <v>1.5542340409546627</v>
      </c>
      <c r="L709" s="1">
        <f>IF((C709/100)&lt;InputFiled!$E$3,IF(E709/100&gt;InputFiled!$F$3,IF(F709/$F$4&gt;InputFiled!$D$3,0,IF(G709=InputFiled!$D$3,0,G709-D709)),0),0)</f>
        <v>0</v>
      </c>
    </row>
    <row r="710" spans="1:12">
      <c r="A710">
        <f t="shared" si="42"/>
        <v>10562</v>
      </c>
      <c r="B710">
        <f t="shared" si="43"/>
        <v>45241.311111111107</v>
      </c>
      <c r="C710" s="11">
        <f>IF(IF($I$3&lt;&gt;1,IF($I$3&gt;A710,IF((A710/$I$3)*100&gt;100,100,(A710/$I$3)*100),100),0)&gt;InputFiled!$E$3*100,InputFiled!$E$3*100,IF($I$3&lt;&gt;1,IF($I$3&gt;A710,IF((A710/$I$3)*100&gt;100,100,(A710/$I$3)*100),100),0))</f>
        <v>86.517038007863704</v>
      </c>
      <c r="D710" s="1">
        <f t="shared" si="44"/>
        <v>4.2487728627359322</v>
      </c>
      <c r="E710">
        <f>IF(ROUNDDOWN(E709-0.1,1)&lt;InputFiled!$F$3*100,InputFiled!$F$3*100,ROUNDDOWN(E709-0.1,1))</f>
        <v>50</v>
      </c>
      <c r="F710">
        <f t="shared" ref="F710:F773" si="45">(($I$7+$K$7)*0.5)*100/E710+(IF(($J$7+($I$7-($I$7*100/E710)))&gt;1,($J$7+($I$7-($I$7*100/E710)))*3.5,1))</f>
        <v>16549.62222222222</v>
      </c>
      <c r="G710" s="1">
        <f>IF(F710/$F$4&gt;InputFiled!$D$3,InputFiled!$D$3,F710/$F$4)</f>
        <v>1.5542340409546627</v>
      </c>
      <c r="L710" s="1">
        <f>IF((C710/100)&lt;InputFiled!$E$3,IF(E710/100&gt;InputFiled!$F$3,IF(F710/$F$4&gt;InputFiled!$D$3,0,IF(G710=InputFiled!$D$3,0,G710-D710)),0),0)</f>
        <v>0</v>
      </c>
    </row>
    <row r="711" spans="1:12">
      <c r="A711">
        <f t="shared" ref="A711:A774" si="46">ROUNDUP(A710+$I$7/1000,0)</f>
        <v>10576</v>
      </c>
      <c r="B711">
        <f t="shared" ref="B711:B774" si="47">($I$7+$K$7)*0.5+($J$7/$C$4*C711)*3.5</f>
        <v>45290.311111111107</v>
      </c>
      <c r="C711" s="11">
        <f>IF(IF($I$3&lt;&gt;1,IF($I$3&gt;A711,IF((A711/$I$3)*100&gt;100,100,(A711/$I$3)*100),100),0)&gt;InputFiled!$E$3*100,InputFiled!$E$3*100,IF($I$3&lt;&gt;1,IF($I$3&gt;A711,IF((A711/$I$3)*100&gt;100,100,(A711/$I$3)*100),100),0))</f>
        <v>86.631716906946266</v>
      </c>
      <c r="D711" s="1">
        <f t="shared" si="44"/>
        <v>4.2533746274761874</v>
      </c>
      <c r="E711">
        <f>IF(ROUNDDOWN(E710-0.1,1)&lt;InputFiled!$F$3*100,InputFiled!$F$3*100,ROUNDDOWN(E710-0.1,1))</f>
        <v>50</v>
      </c>
      <c r="F711">
        <f t="shared" si="45"/>
        <v>16549.62222222222</v>
      </c>
      <c r="G711" s="1">
        <f>IF(F711/$F$4&gt;InputFiled!$D$3,InputFiled!$D$3,F711/$F$4)</f>
        <v>1.5542340409546627</v>
      </c>
      <c r="L711" s="1">
        <f>IF((C711/100)&lt;InputFiled!$E$3,IF(E711/100&gt;InputFiled!$F$3,IF(F711/$F$4&gt;InputFiled!$D$3,0,IF(G711=InputFiled!$D$3,0,G711-D711)),0),0)</f>
        <v>0</v>
      </c>
    </row>
    <row r="712" spans="1:12">
      <c r="A712">
        <f t="shared" si="46"/>
        <v>10590</v>
      </c>
      <c r="B712">
        <f t="shared" si="47"/>
        <v>45339.311111111107</v>
      </c>
      <c r="C712" s="11">
        <f>IF(IF($I$3&lt;&gt;1,IF($I$3&gt;A712,IF((A712/$I$3)*100&gt;100,100,(A712/$I$3)*100),100),0)&gt;InputFiled!$E$3*100,InputFiled!$E$3*100,IF($I$3&lt;&gt;1,IF($I$3&gt;A712,IF((A712/$I$3)*100&gt;100,100,(A712/$I$3)*100),100),0))</f>
        <v>86.746395806028829</v>
      </c>
      <c r="D712" s="1">
        <f t="shared" si="44"/>
        <v>4.2579763922164435</v>
      </c>
      <c r="E712">
        <f>IF(ROUNDDOWN(E711-0.1,1)&lt;InputFiled!$F$3*100,InputFiled!$F$3*100,ROUNDDOWN(E711-0.1,1))</f>
        <v>50</v>
      </c>
      <c r="F712">
        <f t="shared" si="45"/>
        <v>16549.62222222222</v>
      </c>
      <c r="G712" s="1">
        <f>IF(F712/$F$4&gt;InputFiled!$D$3,InputFiled!$D$3,F712/$F$4)</f>
        <v>1.5542340409546627</v>
      </c>
      <c r="L712" s="1">
        <f>IF((C712/100)&lt;InputFiled!$E$3,IF(E712/100&gt;InputFiled!$F$3,IF(F712/$F$4&gt;InputFiled!$D$3,0,IF(G712=InputFiled!$D$3,0,G712-D712)),0),0)</f>
        <v>0</v>
      </c>
    </row>
    <row r="713" spans="1:12">
      <c r="A713">
        <f t="shared" si="46"/>
        <v>10604</v>
      </c>
      <c r="B713">
        <f t="shared" si="47"/>
        <v>45388.311111111107</v>
      </c>
      <c r="C713" s="11">
        <f>IF(IF($I$3&lt;&gt;1,IF($I$3&gt;A713,IF((A713/$I$3)*100&gt;100,100,(A713/$I$3)*100),100),0)&gt;InputFiled!$E$3*100,InputFiled!$E$3*100,IF($I$3&lt;&gt;1,IF($I$3&gt;A713,IF((A713/$I$3)*100&gt;100,100,(A713/$I$3)*100),100),0))</f>
        <v>86.861074705111406</v>
      </c>
      <c r="D713" s="1">
        <f t="shared" si="44"/>
        <v>4.2625781569566996</v>
      </c>
      <c r="E713">
        <f>IF(ROUNDDOWN(E712-0.1,1)&lt;InputFiled!$F$3*100,InputFiled!$F$3*100,ROUNDDOWN(E712-0.1,1))</f>
        <v>50</v>
      </c>
      <c r="F713">
        <f t="shared" si="45"/>
        <v>16549.62222222222</v>
      </c>
      <c r="G713" s="1">
        <f>IF(F713/$F$4&gt;InputFiled!$D$3,InputFiled!$D$3,F713/$F$4)</f>
        <v>1.5542340409546627</v>
      </c>
      <c r="L713" s="1">
        <f>IF((C713/100)&lt;InputFiled!$E$3,IF(E713/100&gt;InputFiled!$F$3,IF(F713/$F$4&gt;InputFiled!$D$3,0,IF(G713=InputFiled!$D$3,0,G713-D713)),0),0)</f>
        <v>0</v>
      </c>
    </row>
    <row r="714" spans="1:12">
      <c r="A714">
        <f t="shared" si="46"/>
        <v>10618</v>
      </c>
      <c r="B714">
        <f t="shared" si="47"/>
        <v>45437.311111111107</v>
      </c>
      <c r="C714" s="11">
        <f>IF(IF($I$3&lt;&gt;1,IF($I$3&gt;A714,IF((A714/$I$3)*100&gt;100,100,(A714/$I$3)*100),100),0)&gt;InputFiled!$E$3*100,InputFiled!$E$3*100,IF($I$3&lt;&gt;1,IF($I$3&gt;A714,IF((A714/$I$3)*100&gt;100,100,(A714/$I$3)*100),100),0))</f>
        <v>86.975753604193969</v>
      </c>
      <c r="D714" s="1">
        <f t="shared" si="44"/>
        <v>4.2671799216969557</v>
      </c>
      <c r="E714">
        <f>IF(ROUNDDOWN(E713-0.1,1)&lt;InputFiled!$F$3*100,InputFiled!$F$3*100,ROUNDDOWN(E713-0.1,1))</f>
        <v>50</v>
      </c>
      <c r="F714">
        <f t="shared" si="45"/>
        <v>16549.62222222222</v>
      </c>
      <c r="G714" s="1">
        <f>IF(F714/$F$4&gt;InputFiled!$D$3,InputFiled!$D$3,F714/$F$4)</f>
        <v>1.5542340409546627</v>
      </c>
      <c r="L714" s="1">
        <f>IF((C714/100)&lt;InputFiled!$E$3,IF(E714/100&gt;InputFiled!$F$3,IF(F714/$F$4&gt;InputFiled!$D$3,0,IF(G714=InputFiled!$D$3,0,G714-D714)),0),0)</f>
        <v>0</v>
      </c>
    </row>
    <row r="715" spans="1:12">
      <c r="A715">
        <f t="shared" si="46"/>
        <v>10632</v>
      </c>
      <c r="B715">
        <f t="shared" si="47"/>
        <v>45486.311111111107</v>
      </c>
      <c r="C715" s="11">
        <f>IF(IF($I$3&lt;&gt;1,IF($I$3&gt;A715,IF((A715/$I$3)*100&gt;100,100,(A715/$I$3)*100),100),0)&gt;InputFiled!$E$3*100,InputFiled!$E$3*100,IF($I$3&lt;&gt;1,IF($I$3&gt;A715,IF((A715/$I$3)*100&gt;100,100,(A715/$I$3)*100),100),0))</f>
        <v>87.090432503276531</v>
      </c>
      <c r="D715" s="1">
        <f t="shared" si="44"/>
        <v>4.2717816864372118</v>
      </c>
      <c r="E715">
        <f>IF(ROUNDDOWN(E714-0.1,1)&lt;InputFiled!$F$3*100,InputFiled!$F$3*100,ROUNDDOWN(E714-0.1,1))</f>
        <v>50</v>
      </c>
      <c r="F715">
        <f t="shared" si="45"/>
        <v>16549.62222222222</v>
      </c>
      <c r="G715" s="1">
        <f>IF(F715/$F$4&gt;InputFiled!$D$3,InputFiled!$D$3,F715/$F$4)</f>
        <v>1.5542340409546627</v>
      </c>
      <c r="L715" s="1">
        <f>IF((C715/100)&lt;InputFiled!$E$3,IF(E715/100&gt;InputFiled!$F$3,IF(F715/$F$4&gt;InputFiled!$D$3,0,IF(G715=InputFiled!$D$3,0,G715-D715)),0),0)</f>
        <v>0</v>
      </c>
    </row>
    <row r="716" spans="1:12">
      <c r="A716">
        <f t="shared" si="46"/>
        <v>10646</v>
      </c>
      <c r="B716">
        <f t="shared" si="47"/>
        <v>45535.311111111107</v>
      </c>
      <c r="C716" s="11">
        <f>IF(IF($I$3&lt;&gt;1,IF($I$3&gt;A716,IF((A716/$I$3)*100&gt;100,100,(A716/$I$3)*100),100),0)&gt;InputFiled!$E$3*100,InputFiled!$E$3*100,IF($I$3&lt;&gt;1,IF($I$3&gt;A716,IF((A716/$I$3)*100&gt;100,100,(A716/$I$3)*100),100),0))</f>
        <v>87.205111402359108</v>
      </c>
      <c r="D716" s="1">
        <f t="shared" si="44"/>
        <v>4.2763834511774679</v>
      </c>
      <c r="E716">
        <f>IF(ROUNDDOWN(E715-0.1,1)&lt;InputFiled!$F$3*100,InputFiled!$F$3*100,ROUNDDOWN(E715-0.1,1))</f>
        <v>50</v>
      </c>
      <c r="F716">
        <f t="shared" si="45"/>
        <v>16549.62222222222</v>
      </c>
      <c r="G716" s="1">
        <f>IF(F716/$F$4&gt;InputFiled!$D$3,InputFiled!$D$3,F716/$F$4)</f>
        <v>1.5542340409546627</v>
      </c>
      <c r="L716" s="1">
        <f>IF((C716/100)&lt;InputFiled!$E$3,IF(E716/100&gt;InputFiled!$F$3,IF(F716/$F$4&gt;InputFiled!$D$3,0,IF(G716=InputFiled!$D$3,0,G716-D716)),0),0)</f>
        <v>0</v>
      </c>
    </row>
    <row r="717" spans="1:12">
      <c r="A717">
        <f t="shared" si="46"/>
        <v>10660</v>
      </c>
      <c r="B717">
        <f t="shared" si="47"/>
        <v>45584.311111111107</v>
      </c>
      <c r="C717" s="11">
        <f>IF(IF($I$3&lt;&gt;1,IF($I$3&gt;A717,IF((A717/$I$3)*100&gt;100,100,(A717/$I$3)*100),100),0)&gt;InputFiled!$E$3*100,InputFiled!$E$3*100,IF($I$3&lt;&gt;1,IF($I$3&gt;A717,IF((A717/$I$3)*100&gt;100,100,(A717/$I$3)*100),100),0))</f>
        <v>87.319790301441685</v>
      </c>
      <c r="D717" s="1">
        <f t="shared" si="44"/>
        <v>4.2809852159177231</v>
      </c>
      <c r="E717">
        <f>IF(ROUNDDOWN(E716-0.1,1)&lt;InputFiled!$F$3*100,InputFiled!$F$3*100,ROUNDDOWN(E716-0.1,1))</f>
        <v>50</v>
      </c>
      <c r="F717">
        <f t="shared" si="45"/>
        <v>16549.62222222222</v>
      </c>
      <c r="G717" s="1">
        <f>IF(F717/$F$4&gt;InputFiled!$D$3,InputFiled!$D$3,F717/$F$4)</f>
        <v>1.5542340409546627</v>
      </c>
      <c r="L717" s="1">
        <f>IF((C717/100)&lt;InputFiled!$E$3,IF(E717/100&gt;InputFiled!$F$3,IF(F717/$F$4&gt;InputFiled!$D$3,0,IF(G717=InputFiled!$D$3,0,G717-D717)),0),0)</f>
        <v>0</v>
      </c>
    </row>
    <row r="718" spans="1:12">
      <c r="A718">
        <f t="shared" si="46"/>
        <v>10674</v>
      </c>
      <c r="B718">
        <f t="shared" si="47"/>
        <v>45633.311111111107</v>
      </c>
      <c r="C718" s="11">
        <f>IF(IF($I$3&lt;&gt;1,IF($I$3&gt;A718,IF((A718/$I$3)*100&gt;100,100,(A718/$I$3)*100),100),0)&gt;InputFiled!$E$3*100,InputFiled!$E$3*100,IF($I$3&lt;&gt;1,IF($I$3&gt;A718,IF((A718/$I$3)*100&gt;100,100,(A718/$I$3)*100),100),0))</f>
        <v>87.434469200524248</v>
      </c>
      <c r="D718" s="1">
        <f t="shared" si="44"/>
        <v>4.2855869806579792</v>
      </c>
      <c r="E718">
        <f>IF(ROUNDDOWN(E717-0.1,1)&lt;InputFiled!$F$3*100,InputFiled!$F$3*100,ROUNDDOWN(E717-0.1,1))</f>
        <v>50</v>
      </c>
      <c r="F718">
        <f t="shared" si="45"/>
        <v>16549.62222222222</v>
      </c>
      <c r="G718" s="1">
        <f>IF(F718/$F$4&gt;InputFiled!$D$3,InputFiled!$D$3,F718/$F$4)</f>
        <v>1.5542340409546627</v>
      </c>
      <c r="L718" s="1">
        <f>IF((C718/100)&lt;InputFiled!$E$3,IF(E718/100&gt;InputFiled!$F$3,IF(F718/$F$4&gt;InputFiled!$D$3,0,IF(G718=InputFiled!$D$3,0,G718-D718)),0),0)</f>
        <v>0</v>
      </c>
    </row>
    <row r="719" spans="1:12">
      <c r="A719">
        <f t="shared" si="46"/>
        <v>10688</v>
      </c>
      <c r="B719">
        <f t="shared" si="47"/>
        <v>45682.311111111107</v>
      </c>
      <c r="C719" s="11">
        <f>IF(IF($I$3&lt;&gt;1,IF($I$3&gt;A719,IF((A719/$I$3)*100&gt;100,100,(A719/$I$3)*100),100),0)&gt;InputFiled!$E$3*100,InputFiled!$E$3*100,IF($I$3&lt;&gt;1,IF($I$3&gt;A719,IF((A719/$I$3)*100&gt;100,100,(A719/$I$3)*100),100),0))</f>
        <v>87.549148099606811</v>
      </c>
      <c r="D719" s="1">
        <f t="shared" si="44"/>
        <v>4.2901887453982352</v>
      </c>
      <c r="E719">
        <f>IF(ROUNDDOWN(E718-0.1,1)&lt;InputFiled!$F$3*100,InputFiled!$F$3*100,ROUNDDOWN(E718-0.1,1))</f>
        <v>50</v>
      </c>
      <c r="F719">
        <f t="shared" si="45"/>
        <v>16549.62222222222</v>
      </c>
      <c r="G719" s="1">
        <f>IF(F719/$F$4&gt;InputFiled!$D$3,InputFiled!$D$3,F719/$F$4)</f>
        <v>1.5542340409546627</v>
      </c>
      <c r="L719" s="1">
        <f>IF((C719/100)&lt;InputFiled!$E$3,IF(E719/100&gt;InputFiled!$F$3,IF(F719/$F$4&gt;InputFiled!$D$3,0,IF(G719=InputFiled!$D$3,0,G719-D719)),0),0)</f>
        <v>0</v>
      </c>
    </row>
    <row r="720" spans="1:12">
      <c r="A720">
        <f t="shared" si="46"/>
        <v>10702</v>
      </c>
      <c r="B720">
        <f t="shared" si="47"/>
        <v>45731.311111111107</v>
      </c>
      <c r="C720" s="11">
        <f>IF(IF($I$3&lt;&gt;1,IF($I$3&gt;A720,IF((A720/$I$3)*100&gt;100,100,(A720/$I$3)*100),100),0)&gt;InputFiled!$E$3*100,InputFiled!$E$3*100,IF($I$3&lt;&gt;1,IF($I$3&gt;A720,IF((A720/$I$3)*100&gt;100,100,(A720/$I$3)*100),100),0))</f>
        <v>87.663826998689387</v>
      </c>
      <c r="D720" s="1">
        <f t="shared" si="44"/>
        <v>4.2947905101384913</v>
      </c>
      <c r="E720">
        <f>IF(ROUNDDOWN(E719-0.1,1)&lt;InputFiled!$F$3*100,InputFiled!$F$3*100,ROUNDDOWN(E719-0.1,1))</f>
        <v>50</v>
      </c>
      <c r="F720">
        <f t="shared" si="45"/>
        <v>16549.62222222222</v>
      </c>
      <c r="G720" s="1">
        <f>IF(F720/$F$4&gt;InputFiled!$D$3,InputFiled!$D$3,F720/$F$4)</f>
        <v>1.5542340409546627</v>
      </c>
      <c r="L720" s="1">
        <f>IF((C720/100)&lt;InputFiled!$E$3,IF(E720/100&gt;InputFiled!$F$3,IF(F720/$F$4&gt;InputFiled!$D$3,0,IF(G720=InputFiled!$D$3,0,G720-D720)),0),0)</f>
        <v>0</v>
      </c>
    </row>
    <row r="721" spans="1:12">
      <c r="A721">
        <f t="shared" si="46"/>
        <v>10716</v>
      </c>
      <c r="B721">
        <f t="shared" si="47"/>
        <v>45780.311111111107</v>
      </c>
      <c r="C721" s="11">
        <f>IF(IF($I$3&lt;&gt;1,IF($I$3&gt;A721,IF((A721/$I$3)*100&gt;100,100,(A721/$I$3)*100),100),0)&gt;InputFiled!$E$3*100,InputFiled!$E$3*100,IF($I$3&lt;&gt;1,IF($I$3&gt;A721,IF((A721/$I$3)*100&gt;100,100,(A721/$I$3)*100),100),0))</f>
        <v>87.77850589777195</v>
      </c>
      <c r="D721" s="1">
        <f t="shared" si="44"/>
        <v>4.2993922748787474</v>
      </c>
      <c r="E721">
        <f>IF(ROUNDDOWN(E720-0.1,1)&lt;InputFiled!$F$3*100,InputFiled!$F$3*100,ROUNDDOWN(E720-0.1,1))</f>
        <v>50</v>
      </c>
      <c r="F721">
        <f t="shared" si="45"/>
        <v>16549.62222222222</v>
      </c>
      <c r="G721" s="1">
        <f>IF(F721/$F$4&gt;InputFiled!$D$3,InputFiled!$D$3,F721/$F$4)</f>
        <v>1.5542340409546627</v>
      </c>
      <c r="L721" s="1">
        <f>IF((C721/100)&lt;InputFiled!$E$3,IF(E721/100&gt;InputFiled!$F$3,IF(F721/$F$4&gt;InputFiled!$D$3,0,IF(G721=InputFiled!$D$3,0,G721-D721)),0),0)</f>
        <v>0</v>
      </c>
    </row>
    <row r="722" spans="1:12">
      <c r="A722">
        <f t="shared" si="46"/>
        <v>10730</v>
      </c>
      <c r="B722">
        <f t="shared" si="47"/>
        <v>45829.311111111107</v>
      </c>
      <c r="C722" s="11">
        <f>IF(IF($I$3&lt;&gt;1,IF($I$3&gt;A722,IF((A722/$I$3)*100&gt;100,100,(A722/$I$3)*100),100),0)&gt;InputFiled!$E$3*100,InputFiled!$E$3*100,IF($I$3&lt;&gt;1,IF($I$3&gt;A722,IF((A722/$I$3)*100&gt;100,100,(A722/$I$3)*100),100),0))</f>
        <v>87.893184796854513</v>
      </c>
      <c r="D722" s="1">
        <f t="shared" si="44"/>
        <v>4.3039940396190035</v>
      </c>
      <c r="E722">
        <f>IF(ROUNDDOWN(E721-0.1,1)&lt;InputFiled!$F$3*100,InputFiled!$F$3*100,ROUNDDOWN(E721-0.1,1))</f>
        <v>50</v>
      </c>
      <c r="F722">
        <f t="shared" si="45"/>
        <v>16549.62222222222</v>
      </c>
      <c r="G722" s="1">
        <f>IF(F722/$F$4&gt;InputFiled!$D$3,InputFiled!$D$3,F722/$F$4)</f>
        <v>1.5542340409546627</v>
      </c>
      <c r="L722" s="1">
        <f>IF((C722/100)&lt;InputFiled!$E$3,IF(E722/100&gt;InputFiled!$F$3,IF(F722/$F$4&gt;InputFiled!$D$3,0,IF(G722=InputFiled!$D$3,0,G722-D722)),0),0)</f>
        <v>0</v>
      </c>
    </row>
    <row r="723" spans="1:12">
      <c r="A723">
        <f t="shared" si="46"/>
        <v>10744</v>
      </c>
      <c r="B723">
        <f t="shared" si="47"/>
        <v>45878.311111111107</v>
      </c>
      <c r="C723" s="11">
        <f>IF(IF($I$3&lt;&gt;1,IF($I$3&gt;A723,IF((A723/$I$3)*100&gt;100,100,(A723/$I$3)*100),100),0)&gt;InputFiled!$E$3*100,InputFiled!$E$3*100,IF($I$3&lt;&gt;1,IF($I$3&gt;A723,IF((A723/$I$3)*100&gt;100,100,(A723/$I$3)*100),100),0))</f>
        <v>88.00786369593709</v>
      </c>
      <c r="D723" s="1">
        <f t="shared" si="44"/>
        <v>4.3085958043592587</v>
      </c>
      <c r="E723">
        <f>IF(ROUNDDOWN(E722-0.1,1)&lt;InputFiled!$F$3*100,InputFiled!$F$3*100,ROUNDDOWN(E722-0.1,1))</f>
        <v>50</v>
      </c>
      <c r="F723">
        <f t="shared" si="45"/>
        <v>16549.62222222222</v>
      </c>
      <c r="G723" s="1">
        <f>IF(F723/$F$4&gt;InputFiled!$D$3,InputFiled!$D$3,F723/$F$4)</f>
        <v>1.5542340409546627</v>
      </c>
      <c r="L723" s="1">
        <f>IF((C723/100)&lt;InputFiled!$E$3,IF(E723/100&gt;InputFiled!$F$3,IF(F723/$F$4&gt;InputFiled!$D$3,0,IF(G723=InputFiled!$D$3,0,G723-D723)),0),0)</f>
        <v>0</v>
      </c>
    </row>
    <row r="724" spans="1:12">
      <c r="A724">
        <f t="shared" si="46"/>
        <v>10758</v>
      </c>
      <c r="B724">
        <f t="shared" si="47"/>
        <v>45927.311111111107</v>
      </c>
      <c r="C724" s="11">
        <f>IF(IF($I$3&lt;&gt;1,IF($I$3&gt;A724,IF((A724/$I$3)*100&gt;100,100,(A724/$I$3)*100),100),0)&gt;InputFiled!$E$3*100,InputFiled!$E$3*100,IF($I$3&lt;&gt;1,IF($I$3&gt;A724,IF((A724/$I$3)*100&gt;100,100,(A724/$I$3)*100),100),0))</f>
        <v>88.122542595019667</v>
      </c>
      <c r="D724" s="1">
        <f t="shared" si="44"/>
        <v>4.3131975690995148</v>
      </c>
      <c r="E724">
        <f>IF(ROUNDDOWN(E723-0.1,1)&lt;InputFiled!$F$3*100,InputFiled!$F$3*100,ROUNDDOWN(E723-0.1,1))</f>
        <v>50</v>
      </c>
      <c r="F724">
        <f t="shared" si="45"/>
        <v>16549.62222222222</v>
      </c>
      <c r="G724" s="1">
        <f>IF(F724/$F$4&gt;InputFiled!$D$3,InputFiled!$D$3,F724/$F$4)</f>
        <v>1.5542340409546627</v>
      </c>
      <c r="L724" s="1">
        <f>IF((C724/100)&lt;InputFiled!$E$3,IF(E724/100&gt;InputFiled!$F$3,IF(F724/$F$4&gt;InputFiled!$D$3,0,IF(G724=InputFiled!$D$3,0,G724-D724)),0),0)</f>
        <v>0</v>
      </c>
    </row>
    <row r="725" spans="1:12">
      <c r="A725">
        <f t="shared" si="46"/>
        <v>10772</v>
      </c>
      <c r="B725">
        <f t="shared" si="47"/>
        <v>45976.311111111107</v>
      </c>
      <c r="C725" s="11">
        <f>IF(IF($I$3&lt;&gt;1,IF($I$3&gt;A725,IF((A725/$I$3)*100&gt;100,100,(A725/$I$3)*100),100),0)&gt;InputFiled!$E$3*100,InputFiled!$E$3*100,IF($I$3&lt;&gt;1,IF($I$3&gt;A725,IF((A725/$I$3)*100&gt;100,100,(A725/$I$3)*100),100),0))</f>
        <v>88.237221494102229</v>
      </c>
      <c r="D725" s="1">
        <f t="shared" si="44"/>
        <v>4.3177993338397709</v>
      </c>
      <c r="E725">
        <f>IF(ROUNDDOWN(E724-0.1,1)&lt;InputFiled!$F$3*100,InputFiled!$F$3*100,ROUNDDOWN(E724-0.1,1))</f>
        <v>50</v>
      </c>
      <c r="F725">
        <f t="shared" si="45"/>
        <v>16549.62222222222</v>
      </c>
      <c r="G725" s="1">
        <f>IF(F725/$F$4&gt;InputFiled!$D$3,InputFiled!$D$3,F725/$F$4)</f>
        <v>1.5542340409546627</v>
      </c>
      <c r="L725" s="1">
        <f>IF((C725/100)&lt;InputFiled!$E$3,IF(E725/100&gt;InputFiled!$F$3,IF(F725/$F$4&gt;InputFiled!$D$3,0,IF(G725=InputFiled!$D$3,0,G725-D725)),0),0)</f>
        <v>0</v>
      </c>
    </row>
    <row r="726" spans="1:12">
      <c r="A726">
        <f t="shared" si="46"/>
        <v>10786</v>
      </c>
      <c r="B726">
        <f t="shared" si="47"/>
        <v>46025.311111111121</v>
      </c>
      <c r="C726" s="11">
        <f>IF(IF($I$3&lt;&gt;1,IF($I$3&gt;A726,IF((A726/$I$3)*100&gt;100,100,(A726/$I$3)*100),100),0)&gt;InputFiled!$E$3*100,InputFiled!$E$3*100,IF($I$3&lt;&gt;1,IF($I$3&gt;A726,IF((A726/$I$3)*100&gt;100,100,(A726/$I$3)*100),100),0))</f>
        <v>88.351900393184806</v>
      </c>
      <c r="D726" s="1">
        <f t="shared" si="44"/>
        <v>4.3224010985800287</v>
      </c>
      <c r="E726">
        <f>IF(ROUNDDOWN(E725-0.1,1)&lt;InputFiled!$F$3*100,InputFiled!$F$3*100,ROUNDDOWN(E725-0.1,1))</f>
        <v>50</v>
      </c>
      <c r="F726">
        <f t="shared" si="45"/>
        <v>16549.62222222222</v>
      </c>
      <c r="G726" s="1">
        <f>IF(F726/$F$4&gt;InputFiled!$D$3,InputFiled!$D$3,F726/$F$4)</f>
        <v>1.5542340409546627</v>
      </c>
      <c r="L726" s="1">
        <f>IF((C726/100)&lt;InputFiled!$E$3,IF(E726/100&gt;InputFiled!$F$3,IF(F726/$F$4&gt;InputFiled!$D$3,0,IF(G726=InputFiled!$D$3,0,G726-D726)),0),0)</f>
        <v>0</v>
      </c>
    </row>
    <row r="727" spans="1:12">
      <c r="A727">
        <f t="shared" si="46"/>
        <v>10800</v>
      </c>
      <c r="B727">
        <f t="shared" si="47"/>
        <v>46074.311111111107</v>
      </c>
      <c r="C727" s="11">
        <f>IF(IF($I$3&lt;&gt;1,IF($I$3&gt;A727,IF((A727/$I$3)*100&gt;100,100,(A727/$I$3)*100),100),0)&gt;InputFiled!$E$3*100,InputFiled!$E$3*100,IF($I$3&lt;&gt;1,IF($I$3&gt;A727,IF((A727/$I$3)*100&gt;100,100,(A727/$I$3)*100),100),0))</f>
        <v>88.466579292267369</v>
      </c>
      <c r="D727" s="1">
        <f t="shared" si="44"/>
        <v>4.3270028633202831</v>
      </c>
      <c r="E727">
        <f>IF(ROUNDDOWN(E726-0.1,1)&lt;InputFiled!$F$3*100,InputFiled!$F$3*100,ROUNDDOWN(E726-0.1,1))</f>
        <v>50</v>
      </c>
      <c r="F727">
        <f t="shared" si="45"/>
        <v>16549.62222222222</v>
      </c>
      <c r="G727" s="1">
        <f>IF(F727/$F$4&gt;InputFiled!$D$3,InputFiled!$D$3,F727/$F$4)</f>
        <v>1.5542340409546627</v>
      </c>
      <c r="L727" s="1">
        <f>IF((C727/100)&lt;InputFiled!$E$3,IF(E727/100&gt;InputFiled!$F$3,IF(F727/$F$4&gt;InputFiled!$D$3,0,IF(G727=InputFiled!$D$3,0,G727-D727)),0),0)</f>
        <v>0</v>
      </c>
    </row>
    <row r="728" spans="1:12">
      <c r="A728">
        <f t="shared" si="46"/>
        <v>10814</v>
      </c>
      <c r="B728">
        <f t="shared" si="47"/>
        <v>46123.311111111107</v>
      </c>
      <c r="C728" s="11">
        <f>IF(IF($I$3&lt;&gt;1,IF($I$3&gt;A728,IF((A728/$I$3)*100&gt;100,100,(A728/$I$3)*100),100),0)&gt;InputFiled!$E$3*100,InputFiled!$E$3*100,IF($I$3&lt;&gt;1,IF($I$3&gt;A728,IF((A728/$I$3)*100&gt;100,100,(A728/$I$3)*100),100),0))</f>
        <v>88.581258191349932</v>
      </c>
      <c r="D728" s="1">
        <f t="shared" si="44"/>
        <v>4.3316046280605391</v>
      </c>
      <c r="E728">
        <f>IF(ROUNDDOWN(E727-0.1,1)&lt;InputFiled!$F$3*100,InputFiled!$F$3*100,ROUNDDOWN(E727-0.1,1))</f>
        <v>50</v>
      </c>
      <c r="F728">
        <f t="shared" si="45"/>
        <v>16549.62222222222</v>
      </c>
      <c r="G728" s="1">
        <f>IF(F728/$F$4&gt;InputFiled!$D$3,InputFiled!$D$3,F728/$F$4)</f>
        <v>1.5542340409546627</v>
      </c>
      <c r="L728" s="1">
        <f>IF((C728/100)&lt;InputFiled!$E$3,IF(E728/100&gt;InputFiled!$F$3,IF(F728/$F$4&gt;InputFiled!$D$3,0,IF(G728=InputFiled!$D$3,0,G728-D728)),0),0)</f>
        <v>0</v>
      </c>
    </row>
    <row r="729" spans="1:12">
      <c r="A729">
        <f t="shared" si="46"/>
        <v>10828</v>
      </c>
      <c r="B729">
        <f t="shared" si="47"/>
        <v>46172.311111111107</v>
      </c>
      <c r="C729" s="11">
        <f>IF(IF($I$3&lt;&gt;1,IF($I$3&gt;A729,IF((A729/$I$3)*100&gt;100,100,(A729/$I$3)*100),100),0)&gt;InputFiled!$E$3*100,InputFiled!$E$3*100,IF($I$3&lt;&gt;1,IF($I$3&gt;A729,IF((A729/$I$3)*100&gt;100,100,(A729/$I$3)*100),100),0))</f>
        <v>88.695937090432508</v>
      </c>
      <c r="D729" s="1">
        <f t="shared" si="44"/>
        <v>4.3362063928007952</v>
      </c>
      <c r="E729">
        <f>IF(ROUNDDOWN(E728-0.1,1)&lt;InputFiled!$F$3*100,InputFiled!$F$3*100,ROUNDDOWN(E728-0.1,1))</f>
        <v>50</v>
      </c>
      <c r="F729">
        <f t="shared" si="45"/>
        <v>16549.62222222222</v>
      </c>
      <c r="G729" s="1">
        <f>IF(F729/$F$4&gt;InputFiled!$D$3,InputFiled!$D$3,F729/$F$4)</f>
        <v>1.5542340409546627</v>
      </c>
      <c r="L729" s="1">
        <f>IF((C729/100)&lt;InputFiled!$E$3,IF(E729/100&gt;InputFiled!$F$3,IF(F729/$F$4&gt;InputFiled!$D$3,0,IF(G729=InputFiled!$D$3,0,G729-D729)),0),0)</f>
        <v>0</v>
      </c>
    </row>
    <row r="730" spans="1:12">
      <c r="A730">
        <f t="shared" si="46"/>
        <v>10842</v>
      </c>
      <c r="B730">
        <f t="shared" si="47"/>
        <v>46221.311111111107</v>
      </c>
      <c r="C730" s="11">
        <f>IF(IF($I$3&lt;&gt;1,IF($I$3&gt;A730,IF((A730/$I$3)*100&gt;100,100,(A730/$I$3)*100),100),0)&gt;InputFiled!$E$3*100,InputFiled!$E$3*100,IF($I$3&lt;&gt;1,IF($I$3&gt;A730,IF((A730/$I$3)*100&gt;100,100,(A730/$I$3)*100),100),0))</f>
        <v>88.810615989515071</v>
      </c>
      <c r="D730" s="1">
        <f t="shared" si="44"/>
        <v>4.3408081575410504</v>
      </c>
      <c r="E730">
        <f>IF(ROUNDDOWN(E729-0.1,1)&lt;InputFiled!$F$3*100,InputFiled!$F$3*100,ROUNDDOWN(E729-0.1,1))</f>
        <v>50</v>
      </c>
      <c r="F730">
        <f t="shared" si="45"/>
        <v>16549.62222222222</v>
      </c>
      <c r="G730" s="1">
        <f>IF(F730/$F$4&gt;InputFiled!$D$3,InputFiled!$D$3,F730/$F$4)</f>
        <v>1.5542340409546627</v>
      </c>
      <c r="L730" s="1">
        <f>IF((C730/100)&lt;InputFiled!$E$3,IF(E730/100&gt;InputFiled!$F$3,IF(F730/$F$4&gt;InputFiled!$D$3,0,IF(G730=InputFiled!$D$3,0,G730-D730)),0),0)</f>
        <v>0</v>
      </c>
    </row>
    <row r="731" spans="1:12">
      <c r="A731">
        <f t="shared" si="46"/>
        <v>10856</v>
      </c>
      <c r="B731">
        <f t="shared" si="47"/>
        <v>46270.311111111107</v>
      </c>
      <c r="C731" s="11">
        <f>IF(IF($I$3&lt;&gt;1,IF($I$3&gt;A731,IF((A731/$I$3)*100&gt;100,100,(A731/$I$3)*100),100),0)&gt;InputFiled!$E$3*100,InputFiled!$E$3*100,IF($I$3&lt;&gt;1,IF($I$3&gt;A731,IF((A731/$I$3)*100&gt;100,100,(A731/$I$3)*100),100),0))</f>
        <v>88.925294888597634</v>
      </c>
      <c r="D731" s="1">
        <f t="shared" si="44"/>
        <v>4.3454099222813065</v>
      </c>
      <c r="E731">
        <f>IF(ROUNDDOWN(E730-0.1,1)&lt;InputFiled!$F$3*100,InputFiled!$F$3*100,ROUNDDOWN(E730-0.1,1))</f>
        <v>50</v>
      </c>
      <c r="F731">
        <f t="shared" si="45"/>
        <v>16549.62222222222</v>
      </c>
      <c r="G731" s="1">
        <f>IF(F731/$F$4&gt;InputFiled!$D$3,InputFiled!$D$3,F731/$F$4)</f>
        <v>1.5542340409546627</v>
      </c>
      <c r="L731" s="1">
        <f>IF((C731/100)&lt;InputFiled!$E$3,IF(E731/100&gt;InputFiled!$F$3,IF(F731/$F$4&gt;InputFiled!$D$3,0,IF(G731=InputFiled!$D$3,0,G731-D731)),0),0)</f>
        <v>0</v>
      </c>
    </row>
    <row r="732" spans="1:12">
      <c r="A732">
        <f t="shared" si="46"/>
        <v>10870</v>
      </c>
      <c r="B732">
        <f t="shared" si="47"/>
        <v>46319.311111111107</v>
      </c>
      <c r="C732" s="11">
        <f>IF(IF($I$3&lt;&gt;1,IF($I$3&gt;A732,IF((A732/$I$3)*100&gt;100,100,(A732/$I$3)*100),100),0)&gt;InputFiled!$E$3*100,InputFiled!$E$3*100,IF($I$3&lt;&gt;1,IF($I$3&gt;A732,IF((A732/$I$3)*100&gt;100,100,(A732/$I$3)*100),100),0))</f>
        <v>89.039973787680211</v>
      </c>
      <c r="D732" s="1">
        <f t="shared" si="44"/>
        <v>4.3500116870215626</v>
      </c>
      <c r="E732">
        <f>IF(ROUNDDOWN(E731-0.1,1)&lt;InputFiled!$F$3*100,InputFiled!$F$3*100,ROUNDDOWN(E731-0.1,1))</f>
        <v>50</v>
      </c>
      <c r="F732">
        <f t="shared" si="45"/>
        <v>16549.62222222222</v>
      </c>
      <c r="G732" s="1">
        <f>IF(F732/$F$4&gt;InputFiled!$D$3,InputFiled!$D$3,F732/$F$4)</f>
        <v>1.5542340409546627</v>
      </c>
      <c r="L732" s="1">
        <f>IF((C732/100)&lt;InputFiled!$E$3,IF(E732/100&gt;InputFiled!$F$3,IF(F732/$F$4&gt;InputFiled!$D$3,0,IF(G732=InputFiled!$D$3,0,G732-D732)),0),0)</f>
        <v>0</v>
      </c>
    </row>
    <row r="733" spans="1:12">
      <c r="A733">
        <f t="shared" si="46"/>
        <v>10884</v>
      </c>
      <c r="B733">
        <f t="shared" si="47"/>
        <v>46368.311111111121</v>
      </c>
      <c r="C733" s="11">
        <f>IF(IF($I$3&lt;&gt;1,IF($I$3&gt;A733,IF((A733/$I$3)*100&gt;100,100,(A733/$I$3)*100),100),0)&gt;InputFiled!$E$3*100,InputFiled!$E$3*100,IF($I$3&lt;&gt;1,IF($I$3&gt;A733,IF((A733/$I$3)*100&gt;100,100,(A733/$I$3)*100),100),0))</f>
        <v>89.154652686762788</v>
      </c>
      <c r="D733" s="1">
        <f t="shared" si="44"/>
        <v>4.3546134517618196</v>
      </c>
      <c r="E733">
        <f>IF(ROUNDDOWN(E732-0.1,1)&lt;InputFiled!$F$3*100,InputFiled!$F$3*100,ROUNDDOWN(E732-0.1,1))</f>
        <v>50</v>
      </c>
      <c r="F733">
        <f t="shared" si="45"/>
        <v>16549.62222222222</v>
      </c>
      <c r="G733" s="1">
        <f>IF(F733/$F$4&gt;InputFiled!$D$3,InputFiled!$D$3,F733/$F$4)</f>
        <v>1.5542340409546627</v>
      </c>
      <c r="L733" s="1">
        <f>IF((C733/100)&lt;InputFiled!$E$3,IF(E733/100&gt;InputFiled!$F$3,IF(F733/$F$4&gt;InputFiled!$D$3,0,IF(G733=InputFiled!$D$3,0,G733-D733)),0),0)</f>
        <v>0</v>
      </c>
    </row>
    <row r="734" spans="1:12">
      <c r="A734">
        <f t="shared" si="46"/>
        <v>10898</v>
      </c>
      <c r="B734">
        <f t="shared" si="47"/>
        <v>46417.311111111107</v>
      </c>
      <c r="C734" s="11">
        <f>IF(IF($I$3&lt;&gt;1,IF($I$3&gt;A734,IF((A734/$I$3)*100&gt;100,100,(A734/$I$3)*100),100),0)&gt;InputFiled!$E$3*100,InputFiled!$E$3*100,IF($I$3&lt;&gt;1,IF($I$3&gt;A734,IF((A734/$I$3)*100&gt;100,100,(A734/$I$3)*100),100),0))</f>
        <v>89.26933158584535</v>
      </c>
      <c r="D734" s="1">
        <f t="shared" si="44"/>
        <v>4.3592152165020748</v>
      </c>
      <c r="E734">
        <f>IF(ROUNDDOWN(E733-0.1,1)&lt;InputFiled!$F$3*100,InputFiled!$F$3*100,ROUNDDOWN(E733-0.1,1))</f>
        <v>50</v>
      </c>
      <c r="F734">
        <f t="shared" si="45"/>
        <v>16549.62222222222</v>
      </c>
      <c r="G734" s="1">
        <f>IF(F734/$F$4&gt;InputFiled!$D$3,InputFiled!$D$3,F734/$F$4)</f>
        <v>1.5542340409546627</v>
      </c>
      <c r="L734" s="1">
        <f>IF((C734/100)&lt;InputFiled!$E$3,IF(E734/100&gt;InputFiled!$F$3,IF(F734/$F$4&gt;InputFiled!$D$3,0,IF(G734=InputFiled!$D$3,0,G734-D734)),0),0)</f>
        <v>0</v>
      </c>
    </row>
    <row r="735" spans="1:12">
      <c r="A735">
        <f t="shared" si="46"/>
        <v>10912</v>
      </c>
      <c r="B735">
        <f t="shared" si="47"/>
        <v>46466.311111111107</v>
      </c>
      <c r="C735" s="11">
        <f>IF(IF($I$3&lt;&gt;1,IF($I$3&gt;A735,IF((A735/$I$3)*100&gt;100,100,(A735/$I$3)*100),100),0)&gt;InputFiled!$E$3*100,InputFiled!$E$3*100,IF($I$3&lt;&gt;1,IF($I$3&gt;A735,IF((A735/$I$3)*100&gt;100,100,(A735/$I$3)*100),100),0))</f>
        <v>89.384010484927913</v>
      </c>
      <c r="D735" s="1">
        <f t="shared" si="44"/>
        <v>4.3638169812423309</v>
      </c>
      <c r="E735">
        <f>IF(ROUNDDOWN(E734-0.1,1)&lt;InputFiled!$F$3*100,InputFiled!$F$3*100,ROUNDDOWN(E734-0.1,1))</f>
        <v>50</v>
      </c>
      <c r="F735">
        <f t="shared" si="45"/>
        <v>16549.62222222222</v>
      </c>
      <c r="G735" s="1">
        <f>IF(F735/$F$4&gt;InputFiled!$D$3,InputFiled!$D$3,F735/$F$4)</f>
        <v>1.5542340409546627</v>
      </c>
      <c r="L735" s="1">
        <f>IF((C735/100)&lt;InputFiled!$E$3,IF(E735/100&gt;InputFiled!$F$3,IF(F735/$F$4&gt;InputFiled!$D$3,0,IF(G735=InputFiled!$D$3,0,G735-D735)),0),0)</f>
        <v>0</v>
      </c>
    </row>
    <row r="736" spans="1:12">
      <c r="A736">
        <f t="shared" si="46"/>
        <v>10926</v>
      </c>
      <c r="B736">
        <f t="shared" si="47"/>
        <v>46515.311111111107</v>
      </c>
      <c r="C736" s="11">
        <f>IF(IF($I$3&lt;&gt;1,IF($I$3&gt;A736,IF((A736/$I$3)*100&gt;100,100,(A736/$I$3)*100),100),0)&gt;InputFiled!$E$3*100,InputFiled!$E$3*100,IF($I$3&lt;&gt;1,IF($I$3&gt;A736,IF((A736/$I$3)*100&gt;100,100,(A736/$I$3)*100),100),0))</f>
        <v>89.49868938401049</v>
      </c>
      <c r="D736" s="1">
        <f t="shared" si="44"/>
        <v>4.3684187459825861</v>
      </c>
      <c r="E736">
        <f>IF(ROUNDDOWN(E735-0.1,1)&lt;InputFiled!$F$3*100,InputFiled!$F$3*100,ROUNDDOWN(E735-0.1,1))</f>
        <v>50</v>
      </c>
      <c r="F736">
        <f t="shared" si="45"/>
        <v>16549.62222222222</v>
      </c>
      <c r="G736" s="1">
        <f>IF(F736/$F$4&gt;InputFiled!$D$3,InputFiled!$D$3,F736/$F$4)</f>
        <v>1.5542340409546627</v>
      </c>
      <c r="L736" s="1">
        <f>IF((C736/100)&lt;InputFiled!$E$3,IF(E736/100&gt;InputFiled!$F$3,IF(F736/$F$4&gt;InputFiled!$D$3,0,IF(G736=InputFiled!$D$3,0,G736-D736)),0),0)</f>
        <v>0</v>
      </c>
    </row>
    <row r="737" spans="1:12">
      <c r="A737">
        <f t="shared" si="46"/>
        <v>10940</v>
      </c>
      <c r="B737">
        <f t="shared" si="47"/>
        <v>46564.311111111107</v>
      </c>
      <c r="C737" s="11">
        <f>IF(IF($I$3&lt;&gt;1,IF($I$3&gt;A737,IF((A737/$I$3)*100&gt;100,100,(A737/$I$3)*100),100),0)&gt;InputFiled!$E$3*100,InputFiled!$E$3*100,IF($I$3&lt;&gt;1,IF($I$3&gt;A737,IF((A737/$I$3)*100&gt;100,100,(A737/$I$3)*100),100),0))</f>
        <v>89.613368283093052</v>
      </c>
      <c r="D737" s="1">
        <f t="shared" si="44"/>
        <v>4.3730205107228421</v>
      </c>
      <c r="E737">
        <f>IF(ROUNDDOWN(E736-0.1,1)&lt;InputFiled!$F$3*100,InputFiled!$F$3*100,ROUNDDOWN(E736-0.1,1))</f>
        <v>50</v>
      </c>
      <c r="F737">
        <f t="shared" si="45"/>
        <v>16549.62222222222</v>
      </c>
      <c r="G737" s="1">
        <f>IF(F737/$F$4&gt;InputFiled!$D$3,InputFiled!$D$3,F737/$F$4)</f>
        <v>1.5542340409546627</v>
      </c>
      <c r="L737" s="1">
        <f>IF((C737/100)&lt;InputFiled!$E$3,IF(E737/100&gt;InputFiled!$F$3,IF(F737/$F$4&gt;InputFiled!$D$3,0,IF(G737=InputFiled!$D$3,0,G737-D737)),0),0)</f>
        <v>0</v>
      </c>
    </row>
    <row r="738" spans="1:12">
      <c r="A738">
        <f t="shared" si="46"/>
        <v>10954</v>
      </c>
      <c r="B738">
        <f t="shared" si="47"/>
        <v>46613.311111111107</v>
      </c>
      <c r="C738" s="11">
        <f>IF(IF($I$3&lt;&gt;1,IF($I$3&gt;A738,IF((A738/$I$3)*100&gt;100,100,(A738/$I$3)*100),100),0)&gt;InputFiled!$E$3*100,InputFiled!$E$3*100,IF($I$3&lt;&gt;1,IF($I$3&gt;A738,IF((A738/$I$3)*100&gt;100,100,(A738/$I$3)*100),100),0))</f>
        <v>89.728047182175615</v>
      </c>
      <c r="D738" s="1">
        <f t="shared" si="44"/>
        <v>4.3776222754630982</v>
      </c>
      <c r="E738">
        <f>IF(ROUNDDOWN(E737-0.1,1)&lt;InputFiled!$F$3*100,InputFiled!$F$3*100,ROUNDDOWN(E737-0.1,1))</f>
        <v>50</v>
      </c>
      <c r="F738">
        <f t="shared" si="45"/>
        <v>16549.62222222222</v>
      </c>
      <c r="G738" s="1">
        <f>IF(F738/$F$4&gt;InputFiled!$D$3,InputFiled!$D$3,F738/$F$4)</f>
        <v>1.5542340409546627</v>
      </c>
      <c r="L738" s="1">
        <f>IF((C738/100)&lt;InputFiled!$E$3,IF(E738/100&gt;InputFiled!$F$3,IF(F738/$F$4&gt;InputFiled!$D$3,0,IF(G738=InputFiled!$D$3,0,G738-D738)),0),0)</f>
        <v>0</v>
      </c>
    </row>
    <row r="739" spans="1:12">
      <c r="A739">
        <f t="shared" si="46"/>
        <v>10968</v>
      </c>
      <c r="B739">
        <f t="shared" si="47"/>
        <v>46662.311111111107</v>
      </c>
      <c r="C739" s="11">
        <f>IF(IF($I$3&lt;&gt;1,IF($I$3&gt;A739,IF((A739/$I$3)*100&gt;100,100,(A739/$I$3)*100),100),0)&gt;InputFiled!$E$3*100,InputFiled!$E$3*100,IF($I$3&lt;&gt;1,IF($I$3&gt;A739,IF((A739/$I$3)*100&gt;100,100,(A739/$I$3)*100),100),0))</f>
        <v>89.842726081258192</v>
      </c>
      <c r="D739" s="1">
        <f t="shared" si="44"/>
        <v>4.3822240402033543</v>
      </c>
      <c r="E739">
        <f>IF(ROUNDDOWN(E738-0.1,1)&lt;InputFiled!$F$3*100,InputFiled!$F$3*100,ROUNDDOWN(E738-0.1,1))</f>
        <v>50</v>
      </c>
      <c r="F739">
        <f t="shared" si="45"/>
        <v>16549.62222222222</v>
      </c>
      <c r="G739" s="1">
        <f>IF(F739/$F$4&gt;InputFiled!$D$3,InputFiled!$D$3,F739/$F$4)</f>
        <v>1.5542340409546627</v>
      </c>
      <c r="L739" s="1">
        <f>IF((C739/100)&lt;InputFiled!$E$3,IF(E739/100&gt;InputFiled!$F$3,IF(F739/$F$4&gt;InputFiled!$D$3,0,IF(G739=InputFiled!$D$3,0,G739-D739)),0),0)</f>
        <v>0</v>
      </c>
    </row>
    <row r="740" spans="1:12">
      <c r="A740">
        <f t="shared" si="46"/>
        <v>10982</v>
      </c>
      <c r="B740">
        <f t="shared" si="47"/>
        <v>46711.311111111107</v>
      </c>
      <c r="C740" s="11">
        <f>IF(IF($I$3&lt;&gt;1,IF($I$3&gt;A740,IF((A740/$I$3)*100&gt;100,100,(A740/$I$3)*100),100),0)&gt;InputFiled!$E$3*100,InputFiled!$E$3*100,IF($I$3&lt;&gt;1,IF($I$3&gt;A740,IF((A740/$I$3)*100&gt;100,100,(A740/$I$3)*100),100),0))</f>
        <v>89.957404980340755</v>
      </c>
      <c r="D740" s="1">
        <f t="shared" si="44"/>
        <v>4.3868258049436104</v>
      </c>
      <c r="E740">
        <f>IF(ROUNDDOWN(E739-0.1,1)&lt;InputFiled!$F$3*100,InputFiled!$F$3*100,ROUNDDOWN(E739-0.1,1))</f>
        <v>50</v>
      </c>
      <c r="F740">
        <f t="shared" si="45"/>
        <v>16549.62222222222</v>
      </c>
      <c r="G740" s="1">
        <f>IF(F740/$F$4&gt;InputFiled!$D$3,InputFiled!$D$3,F740/$F$4)</f>
        <v>1.5542340409546627</v>
      </c>
      <c r="L740" s="1">
        <f>IF((C740/100)&lt;InputFiled!$E$3,IF(E740/100&gt;InputFiled!$F$3,IF(F740/$F$4&gt;InputFiled!$D$3,0,IF(G740=InputFiled!$D$3,0,G740-D740)),0),0)</f>
        <v>0</v>
      </c>
    </row>
    <row r="741" spans="1:12">
      <c r="A741">
        <f t="shared" si="46"/>
        <v>10996</v>
      </c>
      <c r="B741">
        <f t="shared" si="47"/>
        <v>46760.311111111107</v>
      </c>
      <c r="C741" s="11">
        <f>IF(IF($I$3&lt;&gt;1,IF($I$3&gt;A741,IF((A741/$I$3)*100&gt;100,100,(A741/$I$3)*100),100),0)&gt;InputFiled!$E$3*100,InputFiled!$E$3*100,IF($I$3&lt;&gt;1,IF($I$3&gt;A741,IF((A741/$I$3)*100&gt;100,100,(A741/$I$3)*100),100),0))</f>
        <v>90.072083879423332</v>
      </c>
      <c r="D741" s="1">
        <f t="shared" si="44"/>
        <v>4.3914275696838665</v>
      </c>
      <c r="E741">
        <f>IF(ROUNDDOWN(E740-0.1,1)&lt;InputFiled!$F$3*100,InputFiled!$F$3*100,ROUNDDOWN(E740-0.1,1))</f>
        <v>50</v>
      </c>
      <c r="F741">
        <f t="shared" si="45"/>
        <v>16549.62222222222</v>
      </c>
      <c r="G741" s="1">
        <f>IF(F741/$F$4&gt;InputFiled!$D$3,InputFiled!$D$3,F741/$F$4)</f>
        <v>1.5542340409546627</v>
      </c>
      <c r="L741" s="1">
        <f>IF((C741/100)&lt;InputFiled!$E$3,IF(E741/100&gt;InputFiled!$F$3,IF(F741/$F$4&gt;InputFiled!$D$3,0,IF(G741=InputFiled!$D$3,0,G741-D741)),0),0)</f>
        <v>0</v>
      </c>
    </row>
    <row r="742" spans="1:12">
      <c r="A742">
        <f t="shared" si="46"/>
        <v>11010</v>
      </c>
      <c r="B742">
        <f t="shared" si="47"/>
        <v>46809.311111111121</v>
      </c>
      <c r="C742" s="11">
        <f>IF(IF($I$3&lt;&gt;1,IF($I$3&gt;A742,IF((A742/$I$3)*100&gt;100,100,(A742/$I$3)*100),100),0)&gt;InputFiled!$E$3*100,InputFiled!$E$3*100,IF($I$3&lt;&gt;1,IF($I$3&gt;A742,IF((A742/$I$3)*100&gt;100,100,(A742/$I$3)*100),100),0))</f>
        <v>90.186762778505908</v>
      </c>
      <c r="D742" s="1">
        <f t="shared" si="44"/>
        <v>4.3960293344241235</v>
      </c>
      <c r="E742">
        <f>IF(ROUNDDOWN(E741-0.1,1)&lt;InputFiled!$F$3*100,InputFiled!$F$3*100,ROUNDDOWN(E741-0.1,1))</f>
        <v>50</v>
      </c>
      <c r="F742">
        <f t="shared" si="45"/>
        <v>16549.62222222222</v>
      </c>
      <c r="G742" s="1">
        <f>IF(F742/$F$4&gt;InputFiled!$D$3,InputFiled!$D$3,F742/$F$4)</f>
        <v>1.5542340409546627</v>
      </c>
      <c r="L742" s="1">
        <f>IF((C742/100)&lt;InputFiled!$E$3,IF(E742/100&gt;InputFiled!$F$3,IF(F742/$F$4&gt;InputFiled!$D$3,0,IF(G742=InputFiled!$D$3,0,G742-D742)),0),0)</f>
        <v>0</v>
      </c>
    </row>
    <row r="743" spans="1:12">
      <c r="A743">
        <f t="shared" si="46"/>
        <v>11024</v>
      </c>
      <c r="B743">
        <f t="shared" si="47"/>
        <v>46858.311111111107</v>
      </c>
      <c r="C743" s="11">
        <f>IF(IF($I$3&lt;&gt;1,IF($I$3&gt;A743,IF((A743/$I$3)*100&gt;100,100,(A743/$I$3)*100),100),0)&gt;InputFiled!$E$3*100,InputFiled!$E$3*100,IF($I$3&lt;&gt;1,IF($I$3&gt;A743,IF((A743/$I$3)*100&gt;100,100,(A743/$I$3)*100),100),0))</f>
        <v>90.301441677588471</v>
      </c>
      <c r="D743" s="1">
        <f t="shared" si="44"/>
        <v>4.4006310991643778</v>
      </c>
      <c r="E743">
        <f>IF(ROUNDDOWN(E742-0.1,1)&lt;InputFiled!$F$3*100,InputFiled!$F$3*100,ROUNDDOWN(E742-0.1,1))</f>
        <v>50</v>
      </c>
      <c r="F743">
        <f t="shared" si="45"/>
        <v>16549.62222222222</v>
      </c>
      <c r="G743" s="1">
        <f>IF(F743/$F$4&gt;InputFiled!$D$3,InputFiled!$D$3,F743/$F$4)</f>
        <v>1.5542340409546627</v>
      </c>
      <c r="L743" s="1">
        <f>IF((C743/100)&lt;InputFiled!$E$3,IF(E743/100&gt;InputFiled!$F$3,IF(F743/$F$4&gt;InputFiled!$D$3,0,IF(G743=InputFiled!$D$3,0,G743-D743)),0),0)</f>
        <v>0</v>
      </c>
    </row>
    <row r="744" spans="1:12">
      <c r="A744">
        <f t="shared" si="46"/>
        <v>11038</v>
      </c>
      <c r="B744">
        <f t="shared" si="47"/>
        <v>46907.311111111107</v>
      </c>
      <c r="C744" s="11">
        <f>IF(IF($I$3&lt;&gt;1,IF($I$3&gt;A744,IF((A744/$I$3)*100&gt;100,100,(A744/$I$3)*100),100),0)&gt;InputFiled!$E$3*100,InputFiled!$E$3*100,IF($I$3&lt;&gt;1,IF($I$3&gt;A744,IF((A744/$I$3)*100&gt;100,100,(A744/$I$3)*100),100),0))</f>
        <v>90.416120576671034</v>
      </c>
      <c r="D744" s="1">
        <f t="shared" si="44"/>
        <v>4.4052328639046339</v>
      </c>
      <c r="E744">
        <f>IF(ROUNDDOWN(E743-0.1,1)&lt;InputFiled!$F$3*100,InputFiled!$F$3*100,ROUNDDOWN(E743-0.1,1))</f>
        <v>50</v>
      </c>
      <c r="F744">
        <f t="shared" si="45"/>
        <v>16549.62222222222</v>
      </c>
      <c r="G744" s="1">
        <f>IF(F744/$F$4&gt;InputFiled!$D$3,InputFiled!$D$3,F744/$F$4)</f>
        <v>1.5542340409546627</v>
      </c>
      <c r="L744" s="1">
        <f>IF((C744/100)&lt;InputFiled!$E$3,IF(E744/100&gt;InputFiled!$F$3,IF(F744/$F$4&gt;InputFiled!$D$3,0,IF(G744=InputFiled!$D$3,0,G744-D744)),0),0)</f>
        <v>0</v>
      </c>
    </row>
    <row r="745" spans="1:12">
      <c r="A745">
        <f t="shared" si="46"/>
        <v>11052</v>
      </c>
      <c r="B745">
        <f t="shared" si="47"/>
        <v>46956.311111111107</v>
      </c>
      <c r="C745" s="11">
        <f>IF(IF($I$3&lt;&gt;1,IF($I$3&gt;A745,IF((A745/$I$3)*100&gt;100,100,(A745/$I$3)*100),100),0)&gt;InputFiled!$E$3*100,InputFiled!$E$3*100,IF($I$3&lt;&gt;1,IF($I$3&gt;A745,IF((A745/$I$3)*100&gt;100,100,(A745/$I$3)*100),100),0))</f>
        <v>90.530799475753611</v>
      </c>
      <c r="D745" s="1">
        <f t="shared" si="44"/>
        <v>4.40983462864489</v>
      </c>
      <c r="E745">
        <f>IF(ROUNDDOWN(E744-0.1,1)&lt;InputFiled!$F$3*100,InputFiled!$F$3*100,ROUNDDOWN(E744-0.1,1))</f>
        <v>50</v>
      </c>
      <c r="F745">
        <f t="shared" si="45"/>
        <v>16549.62222222222</v>
      </c>
      <c r="G745" s="1">
        <f>IF(F745/$F$4&gt;InputFiled!$D$3,InputFiled!$D$3,F745/$F$4)</f>
        <v>1.5542340409546627</v>
      </c>
      <c r="L745" s="1">
        <f>IF((C745/100)&lt;InputFiled!$E$3,IF(E745/100&gt;InputFiled!$F$3,IF(F745/$F$4&gt;InputFiled!$D$3,0,IF(G745=InputFiled!$D$3,0,G745-D745)),0),0)</f>
        <v>0</v>
      </c>
    </row>
    <row r="746" spans="1:12">
      <c r="A746">
        <f t="shared" si="46"/>
        <v>11066</v>
      </c>
      <c r="B746">
        <f t="shared" si="47"/>
        <v>47005.311111111107</v>
      </c>
      <c r="C746" s="11">
        <f>IF(IF($I$3&lt;&gt;1,IF($I$3&gt;A746,IF((A746/$I$3)*100&gt;100,100,(A746/$I$3)*100),100),0)&gt;InputFiled!$E$3*100,InputFiled!$E$3*100,IF($I$3&lt;&gt;1,IF($I$3&gt;A746,IF((A746/$I$3)*100&gt;100,100,(A746/$I$3)*100),100),0))</f>
        <v>90.645478374836173</v>
      </c>
      <c r="D746" s="1">
        <f t="shared" si="44"/>
        <v>4.414436393385146</v>
      </c>
      <c r="E746">
        <f>IF(ROUNDDOWN(E745-0.1,1)&lt;InputFiled!$F$3*100,InputFiled!$F$3*100,ROUNDDOWN(E745-0.1,1))</f>
        <v>50</v>
      </c>
      <c r="F746">
        <f t="shared" si="45"/>
        <v>16549.62222222222</v>
      </c>
      <c r="G746" s="1">
        <f>IF(F746/$F$4&gt;InputFiled!$D$3,InputFiled!$D$3,F746/$F$4)</f>
        <v>1.5542340409546627</v>
      </c>
      <c r="L746" s="1">
        <f>IF((C746/100)&lt;InputFiled!$E$3,IF(E746/100&gt;InputFiled!$F$3,IF(F746/$F$4&gt;InputFiled!$D$3,0,IF(G746=InputFiled!$D$3,0,G746-D746)),0),0)</f>
        <v>0</v>
      </c>
    </row>
    <row r="747" spans="1:12">
      <c r="A747">
        <f t="shared" si="46"/>
        <v>11080</v>
      </c>
      <c r="B747">
        <f t="shared" si="47"/>
        <v>47054.311111111107</v>
      </c>
      <c r="C747" s="11">
        <f>IF(IF($I$3&lt;&gt;1,IF($I$3&gt;A747,IF((A747/$I$3)*100&gt;100,100,(A747/$I$3)*100),100),0)&gt;InputFiled!$E$3*100,InputFiled!$E$3*100,IF($I$3&lt;&gt;1,IF($I$3&gt;A747,IF((A747/$I$3)*100&gt;100,100,(A747/$I$3)*100),100),0))</f>
        <v>90.760157273918736</v>
      </c>
      <c r="D747" s="1">
        <f t="shared" si="44"/>
        <v>4.4190381581254021</v>
      </c>
      <c r="E747">
        <f>IF(ROUNDDOWN(E746-0.1,1)&lt;InputFiled!$F$3*100,InputFiled!$F$3*100,ROUNDDOWN(E746-0.1,1))</f>
        <v>50</v>
      </c>
      <c r="F747">
        <f t="shared" si="45"/>
        <v>16549.62222222222</v>
      </c>
      <c r="G747" s="1">
        <f>IF(F747/$F$4&gt;InputFiled!$D$3,InputFiled!$D$3,F747/$F$4)</f>
        <v>1.5542340409546627</v>
      </c>
      <c r="L747" s="1">
        <f>IF((C747/100)&lt;InputFiled!$E$3,IF(E747/100&gt;InputFiled!$F$3,IF(F747/$F$4&gt;InputFiled!$D$3,0,IF(G747=InputFiled!$D$3,0,G747-D747)),0),0)</f>
        <v>0</v>
      </c>
    </row>
    <row r="748" spans="1:12">
      <c r="A748">
        <f t="shared" si="46"/>
        <v>11094</v>
      </c>
      <c r="B748">
        <f t="shared" si="47"/>
        <v>47103.311111111107</v>
      </c>
      <c r="C748" s="11">
        <f>IF(IF($I$3&lt;&gt;1,IF($I$3&gt;A748,IF((A748/$I$3)*100&gt;100,100,(A748/$I$3)*100),100),0)&gt;InputFiled!$E$3*100,InputFiled!$E$3*100,IF($I$3&lt;&gt;1,IF($I$3&gt;A748,IF((A748/$I$3)*100&gt;100,100,(A748/$I$3)*100),100),0))</f>
        <v>90.874836173001299</v>
      </c>
      <c r="D748" s="1">
        <f t="shared" si="44"/>
        <v>4.4236399228656582</v>
      </c>
      <c r="E748">
        <f>IF(ROUNDDOWN(E747-0.1,1)&lt;InputFiled!$F$3*100,InputFiled!$F$3*100,ROUNDDOWN(E747-0.1,1))</f>
        <v>50</v>
      </c>
      <c r="F748">
        <f t="shared" si="45"/>
        <v>16549.62222222222</v>
      </c>
      <c r="G748" s="1">
        <f>IF(F748/$F$4&gt;InputFiled!$D$3,InputFiled!$D$3,F748/$F$4)</f>
        <v>1.5542340409546627</v>
      </c>
      <c r="L748" s="1">
        <f>IF((C748/100)&lt;InputFiled!$E$3,IF(E748/100&gt;InputFiled!$F$3,IF(F748/$F$4&gt;InputFiled!$D$3,0,IF(G748=InputFiled!$D$3,0,G748-D748)),0),0)</f>
        <v>0</v>
      </c>
    </row>
    <row r="749" spans="1:12">
      <c r="A749">
        <f t="shared" si="46"/>
        <v>11108</v>
      </c>
      <c r="B749">
        <f t="shared" si="47"/>
        <v>47152.311111111107</v>
      </c>
      <c r="C749" s="11">
        <f>IF(IF($I$3&lt;&gt;1,IF($I$3&gt;A749,IF((A749/$I$3)*100&gt;100,100,(A749/$I$3)*100),100),0)&gt;InputFiled!$E$3*100,InputFiled!$E$3*100,IF($I$3&lt;&gt;1,IF($I$3&gt;A749,IF((A749/$I$3)*100&gt;100,100,(A749/$I$3)*100),100),0))</f>
        <v>90.989515072083876</v>
      </c>
      <c r="D749" s="1">
        <f t="shared" si="44"/>
        <v>4.4282416876059134</v>
      </c>
      <c r="E749">
        <f>IF(ROUNDDOWN(E748-0.1,1)&lt;InputFiled!$F$3*100,InputFiled!$F$3*100,ROUNDDOWN(E748-0.1,1))</f>
        <v>50</v>
      </c>
      <c r="F749">
        <f t="shared" si="45"/>
        <v>16549.62222222222</v>
      </c>
      <c r="G749" s="1">
        <f>IF(F749/$F$4&gt;InputFiled!$D$3,InputFiled!$D$3,F749/$F$4)</f>
        <v>1.5542340409546627</v>
      </c>
      <c r="L749" s="1">
        <f>IF((C749/100)&lt;InputFiled!$E$3,IF(E749/100&gt;InputFiled!$F$3,IF(F749/$F$4&gt;InputFiled!$D$3,0,IF(G749=InputFiled!$D$3,0,G749-D749)),0),0)</f>
        <v>0</v>
      </c>
    </row>
    <row r="750" spans="1:12">
      <c r="A750">
        <f t="shared" si="46"/>
        <v>11122</v>
      </c>
      <c r="B750">
        <f t="shared" si="47"/>
        <v>47201.311111111107</v>
      </c>
      <c r="C750" s="11">
        <f>IF(IF($I$3&lt;&gt;1,IF($I$3&gt;A750,IF((A750/$I$3)*100&gt;100,100,(A750/$I$3)*100),100),0)&gt;InputFiled!$E$3*100,InputFiled!$E$3*100,IF($I$3&lt;&gt;1,IF($I$3&gt;A750,IF((A750/$I$3)*100&gt;100,100,(A750/$I$3)*100),100),0))</f>
        <v>91.104193971166453</v>
      </c>
      <c r="D750" s="1">
        <f t="shared" si="44"/>
        <v>4.4328434523461695</v>
      </c>
      <c r="E750">
        <f>IF(ROUNDDOWN(E749-0.1,1)&lt;InputFiled!$F$3*100,InputFiled!$F$3*100,ROUNDDOWN(E749-0.1,1))</f>
        <v>50</v>
      </c>
      <c r="F750">
        <f t="shared" si="45"/>
        <v>16549.62222222222</v>
      </c>
      <c r="G750" s="1">
        <f>IF(F750/$F$4&gt;InputFiled!$D$3,InputFiled!$D$3,F750/$F$4)</f>
        <v>1.5542340409546627</v>
      </c>
      <c r="L750" s="1">
        <f>IF((C750/100)&lt;InputFiled!$E$3,IF(E750/100&gt;InputFiled!$F$3,IF(F750/$F$4&gt;InputFiled!$D$3,0,IF(G750=InputFiled!$D$3,0,G750-D750)),0),0)</f>
        <v>0</v>
      </c>
    </row>
    <row r="751" spans="1:12">
      <c r="A751">
        <f t="shared" si="46"/>
        <v>11136</v>
      </c>
      <c r="B751">
        <f t="shared" si="47"/>
        <v>47250.311111111107</v>
      </c>
      <c r="C751" s="11">
        <f>IF(IF($I$3&lt;&gt;1,IF($I$3&gt;A751,IF((A751/$I$3)*100&gt;100,100,(A751/$I$3)*100),100),0)&gt;InputFiled!$E$3*100,InputFiled!$E$3*100,IF($I$3&lt;&gt;1,IF($I$3&gt;A751,IF((A751/$I$3)*100&gt;100,100,(A751/$I$3)*100),100),0))</f>
        <v>91.218872870249015</v>
      </c>
      <c r="D751" s="1">
        <f t="shared" si="44"/>
        <v>4.4374452170864256</v>
      </c>
      <c r="E751">
        <f>IF(ROUNDDOWN(E750-0.1,1)&lt;InputFiled!$F$3*100,InputFiled!$F$3*100,ROUNDDOWN(E750-0.1,1))</f>
        <v>50</v>
      </c>
      <c r="F751">
        <f t="shared" si="45"/>
        <v>16549.62222222222</v>
      </c>
      <c r="G751" s="1">
        <f>IF(F751/$F$4&gt;InputFiled!$D$3,InputFiled!$D$3,F751/$F$4)</f>
        <v>1.5542340409546627</v>
      </c>
      <c r="L751" s="1">
        <f>IF((C751/100)&lt;InputFiled!$E$3,IF(E751/100&gt;InputFiled!$F$3,IF(F751/$F$4&gt;InputFiled!$D$3,0,IF(G751=InputFiled!$D$3,0,G751-D751)),0),0)</f>
        <v>0</v>
      </c>
    </row>
    <row r="752" spans="1:12">
      <c r="A752">
        <f t="shared" si="46"/>
        <v>11150</v>
      </c>
      <c r="B752">
        <f t="shared" si="47"/>
        <v>47299.311111111107</v>
      </c>
      <c r="C752" s="11">
        <f>IF(IF($I$3&lt;&gt;1,IF($I$3&gt;A752,IF((A752/$I$3)*100&gt;100,100,(A752/$I$3)*100),100),0)&gt;InputFiled!$E$3*100,InputFiled!$E$3*100,IF($I$3&lt;&gt;1,IF($I$3&gt;A752,IF((A752/$I$3)*100&gt;100,100,(A752/$I$3)*100),100),0))</f>
        <v>91.333551769331592</v>
      </c>
      <c r="D752" s="1">
        <f t="shared" si="44"/>
        <v>4.4420469818266817</v>
      </c>
      <c r="E752">
        <f>IF(ROUNDDOWN(E751-0.1,1)&lt;InputFiled!$F$3*100,InputFiled!$F$3*100,ROUNDDOWN(E751-0.1,1))</f>
        <v>50</v>
      </c>
      <c r="F752">
        <f t="shared" si="45"/>
        <v>16549.62222222222</v>
      </c>
      <c r="G752" s="1">
        <f>IF(F752/$F$4&gt;InputFiled!$D$3,InputFiled!$D$3,F752/$F$4)</f>
        <v>1.5542340409546627</v>
      </c>
      <c r="L752" s="1">
        <f>IF((C752/100)&lt;InputFiled!$E$3,IF(E752/100&gt;InputFiled!$F$3,IF(F752/$F$4&gt;InputFiled!$D$3,0,IF(G752=InputFiled!$D$3,0,G752-D752)),0),0)</f>
        <v>0</v>
      </c>
    </row>
    <row r="753" spans="1:12">
      <c r="A753">
        <f t="shared" si="46"/>
        <v>11164</v>
      </c>
      <c r="B753">
        <f t="shared" si="47"/>
        <v>47348.311111111107</v>
      </c>
      <c r="C753" s="11">
        <f>IF(IF($I$3&lt;&gt;1,IF($I$3&gt;A753,IF((A753/$I$3)*100&gt;100,100,(A753/$I$3)*100),100),0)&gt;InputFiled!$E$3*100,InputFiled!$E$3*100,IF($I$3&lt;&gt;1,IF($I$3&gt;A753,IF((A753/$I$3)*100&gt;100,100,(A753/$I$3)*100),100),0))</f>
        <v>91.448230668414155</v>
      </c>
      <c r="D753" s="1">
        <f t="shared" si="44"/>
        <v>4.4466487465669378</v>
      </c>
      <c r="E753">
        <f>IF(ROUNDDOWN(E752-0.1,1)&lt;InputFiled!$F$3*100,InputFiled!$F$3*100,ROUNDDOWN(E752-0.1,1))</f>
        <v>50</v>
      </c>
      <c r="F753">
        <f t="shared" si="45"/>
        <v>16549.62222222222</v>
      </c>
      <c r="G753" s="1">
        <f>IF(F753/$F$4&gt;InputFiled!$D$3,InputFiled!$D$3,F753/$F$4)</f>
        <v>1.5542340409546627</v>
      </c>
      <c r="L753" s="1">
        <f>IF((C753/100)&lt;InputFiled!$E$3,IF(E753/100&gt;InputFiled!$F$3,IF(F753/$F$4&gt;InputFiled!$D$3,0,IF(G753=InputFiled!$D$3,0,G753-D753)),0),0)</f>
        <v>0</v>
      </c>
    </row>
    <row r="754" spans="1:12">
      <c r="A754">
        <f t="shared" si="46"/>
        <v>11178</v>
      </c>
      <c r="B754">
        <f t="shared" si="47"/>
        <v>47397.311111111107</v>
      </c>
      <c r="C754" s="11">
        <f>IF(IF($I$3&lt;&gt;1,IF($I$3&gt;A754,IF((A754/$I$3)*100&gt;100,100,(A754/$I$3)*100),100),0)&gt;InputFiled!$E$3*100,InputFiled!$E$3*100,IF($I$3&lt;&gt;1,IF($I$3&gt;A754,IF((A754/$I$3)*100&gt;100,100,(A754/$I$3)*100),100),0))</f>
        <v>91.562909567496718</v>
      </c>
      <c r="D754" s="1">
        <f t="shared" si="44"/>
        <v>4.4512505113071938</v>
      </c>
      <c r="E754">
        <f>IF(ROUNDDOWN(E753-0.1,1)&lt;InputFiled!$F$3*100,InputFiled!$F$3*100,ROUNDDOWN(E753-0.1,1))</f>
        <v>50</v>
      </c>
      <c r="F754">
        <f t="shared" si="45"/>
        <v>16549.62222222222</v>
      </c>
      <c r="G754" s="1">
        <f>IF(F754/$F$4&gt;InputFiled!$D$3,InputFiled!$D$3,F754/$F$4)</f>
        <v>1.5542340409546627</v>
      </c>
      <c r="L754" s="1">
        <f>IF((C754/100)&lt;InputFiled!$E$3,IF(E754/100&gt;InputFiled!$F$3,IF(F754/$F$4&gt;InputFiled!$D$3,0,IF(G754=InputFiled!$D$3,0,G754-D754)),0),0)</f>
        <v>0</v>
      </c>
    </row>
    <row r="755" spans="1:12">
      <c r="A755">
        <f t="shared" si="46"/>
        <v>11192</v>
      </c>
      <c r="B755">
        <f t="shared" si="47"/>
        <v>47446.311111111107</v>
      </c>
      <c r="C755" s="11">
        <f>IF(IF($I$3&lt;&gt;1,IF($I$3&gt;A755,IF((A755/$I$3)*100&gt;100,100,(A755/$I$3)*100),100),0)&gt;InputFiled!$E$3*100,InputFiled!$E$3*100,IF($I$3&lt;&gt;1,IF($I$3&gt;A755,IF((A755/$I$3)*100&gt;100,100,(A755/$I$3)*100),100),0))</f>
        <v>91.677588466579294</v>
      </c>
      <c r="D755" s="1">
        <f t="shared" si="44"/>
        <v>4.455852276047449</v>
      </c>
      <c r="E755">
        <f>IF(ROUNDDOWN(E754-0.1,1)&lt;InputFiled!$F$3*100,InputFiled!$F$3*100,ROUNDDOWN(E754-0.1,1))</f>
        <v>50</v>
      </c>
      <c r="F755">
        <f t="shared" si="45"/>
        <v>16549.62222222222</v>
      </c>
      <c r="G755" s="1">
        <f>IF(F755/$F$4&gt;InputFiled!$D$3,InputFiled!$D$3,F755/$F$4)</f>
        <v>1.5542340409546627</v>
      </c>
      <c r="L755" s="1">
        <f>IF((C755/100)&lt;InputFiled!$E$3,IF(E755/100&gt;InputFiled!$F$3,IF(F755/$F$4&gt;InputFiled!$D$3,0,IF(G755=InputFiled!$D$3,0,G755-D755)),0),0)</f>
        <v>0</v>
      </c>
    </row>
    <row r="756" spans="1:12">
      <c r="A756">
        <f t="shared" si="46"/>
        <v>11206</v>
      </c>
      <c r="B756">
        <f t="shared" si="47"/>
        <v>47495.311111111107</v>
      </c>
      <c r="C756" s="11">
        <f>IF(IF($I$3&lt;&gt;1,IF($I$3&gt;A756,IF((A756/$I$3)*100&gt;100,100,(A756/$I$3)*100),100),0)&gt;InputFiled!$E$3*100,InputFiled!$E$3*100,IF($I$3&lt;&gt;1,IF($I$3&gt;A756,IF((A756/$I$3)*100&gt;100,100,(A756/$I$3)*100),100),0))</f>
        <v>91.792267365661857</v>
      </c>
      <c r="D756" s="1">
        <f t="shared" si="44"/>
        <v>4.4604540407877051</v>
      </c>
      <c r="E756">
        <f>IF(ROUNDDOWN(E755-0.1,1)&lt;InputFiled!$F$3*100,InputFiled!$F$3*100,ROUNDDOWN(E755-0.1,1))</f>
        <v>50</v>
      </c>
      <c r="F756">
        <f t="shared" si="45"/>
        <v>16549.62222222222</v>
      </c>
      <c r="G756" s="1">
        <f>IF(F756/$F$4&gt;InputFiled!$D$3,InputFiled!$D$3,F756/$F$4)</f>
        <v>1.5542340409546627</v>
      </c>
      <c r="L756" s="1">
        <f>IF((C756/100)&lt;InputFiled!$E$3,IF(E756/100&gt;InputFiled!$F$3,IF(F756/$F$4&gt;InputFiled!$D$3,0,IF(G756=InputFiled!$D$3,0,G756-D756)),0),0)</f>
        <v>0</v>
      </c>
    </row>
    <row r="757" spans="1:12">
      <c r="A757">
        <f t="shared" si="46"/>
        <v>11220</v>
      </c>
      <c r="B757">
        <f t="shared" si="47"/>
        <v>47544.311111111107</v>
      </c>
      <c r="C757" s="11">
        <f>IF(IF($I$3&lt;&gt;1,IF($I$3&gt;A757,IF((A757/$I$3)*100&gt;100,100,(A757/$I$3)*100),100),0)&gt;InputFiled!$E$3*100,InputFiled!$E$3*100,IF($I$3&lt;&gt;1,IF($I$3&gt;A757,IF((A757/$I$3)*100&gt;100,100,(A757/$I$3)*100),100),0))</f>
        <v>91.90694626474442</v>
      </c>
      <c r="D757" s="1">
        <f t="shared" si="44"/>
        <v>4.4650558055279612</v>
      </c>
      <c r="E757">
        <f>IF(ROUNDDOWN(E756-0.1,1)&lt;InputFiled!$F$3*100,InputFiled!$F$3*100,ROUNDDOWN(E756-0.1,1))</f>
        <v>50</v>
      </c>
      <c r="F757">
        <f t="shared" si="45"/>
        <v>16549.62222222222</v>
      </c>
      <c r="G757" s="1">
        <f>IF(F757/$F$4&gt;InputFiled!$D$3,InputFiled!$D$3,F757/$F$4)</f>
        <v>1.5542340409546627</v>
      </c>
      <c r="L757" s="1">
        <f>IF((C757/100)&lt;InputFiled!$E$3,IF(E757/100&gt;InputFiled!$F$3,IF(F757/$F$4&gt;InputFiled!$D$3,0,IF(G757=InputFiled!$D$3,0,G757-D757)),0),0)</f>
        <v>0</v>
      </c>
    </row>
    <row r="758" spans="1:12">
      <c r="A758">
        <f t="shared" si="46"/>
        <v>11234</v>
      </c>
      <c r="B758">
        <f t="shared" si="47"/>
        <v>47593.311111111107</v>
      </c>
      <c r="C758" s="11">
        <f>IF(IF($I$3&lt;&gt;1,IF($I$3&gt;A758,IF((A758/$I$3)*100&gt;100,100,(A758/$I$3)*100),100),0)&gt;InputFiled!$E$3*100,InputFiled!$E$3*100,IF($I$3&lt;&gt;1,IF($I$3&gt;A758,IF((A758/$I$3)*100&gt;100,100,(A758/$I$3)*100),100),0))</f>
        <v>92.021625163826997</v>
      </c>
      <c r="D758" s="1">
        <f t="shared" si="44"/>
        <v>4.4696575702682173</v>
      </c>
      <c r="E758">
        <f>IF(ROUNDDOWN(E757-0.1,1)&lt;InputFiled!$F$3*100,InputFiled!$F$3*100,ROUNDDOWN(E757-0.1,1))</f>
        <v>50</v>
      </c>
      <c r="F758">
        <f t="shared" si="45"/>
        <v>16549.62222222222</v>
      </c>
      <c r="G758" s="1">
        <f>IF(F758/$F$4&gt;InputFiled!$D$3,InputFiled!$D$3,F758/$F$4)</f>
        <v>1.5542340409546627</v>
      </c>
      <c r="L758" s="1">
        <f>IF((C758/100)&lt;InputFiled!$E$3,IF(E758/100&gt;InputFiled!$F$3,IF(F758/$F$4&gt;InputFiled!$D$3,0,IF(G758=InputFiled!$D$3,0,G758-D758)),0),0)</f>
        <v>0</v>
      </c>
    </row>
    <row r="759" spans="1:12">
      <c r="A759">
        <f t="shared" si="46"/>
        <v>11248</v>
      </c>
      <c r="B759">
        <f t="shared" si="47"/>
        <v>47642.311111111107</v>
      </c>
      <c r="C759" s="11">
        <f>IF(IF($I$3&lt;&gt;1,IF($I$3&gt;A759,IF((A759/$I$3)*100&gt;100,100,(A759/$I$3)*100),100),0)&gt;InputFiled!$E$3*100,InputFiled!$E$3*100,IF($I$3&lt;&gt;1,IF($I$3&gt;A759,IF((A759/$I$3)*100&gt;100,100,(A759/$I$3)*100),100),0))</f>
        <v>92.136304062909574</v>
      </c>
      <c r="D759" s="1">
        <f t="shared" si="44"/>
        <v>4.4742593350084734</v>
      </c>
      <c r="E759">
        <f>IF(ROUNDDOWN(E758-0.1,1)&lt;InputFiled!$F$3*100,InputFiled!$F$3*100,ROUNDDOWN(E758-0.1,1))</f>
        <v>50</v>
      </c>
      <c r="F759">
        <f t="shared" si="45"/>
        <v>16549.62222222222</v>
      </c>
      <c r="G759" s="1">
        <f>IF(F759/$F$4&gt;InputFiled!$D$3,InputFiled!$D$3,F759/$F$4)</f>
        <v>1.5542340409546627</v>
      </c>
      <c r="L759" s="1">
        <f>IF((C759/100)&lt;InputFiled!$E$3,IF(E759/100&gt;InputFiled!$F$3,IF(F759/$F$4&gt;InputFiled!$D$3,0,IF(G759=InputFiled!$D$3,0,G759-D759)),0),0)</f>
        <v>0</v>
      </c>
    </row>
    <row r="760" spans="1:12">
      <c r="A760">
        <f t="shared" si="46"/>
        <v>11262</v>
      </c>
      <c r="B760">
        <f t="shared" si="47"/>
        <v>47691.311111111107</v>
      </c>
      <c r="C760" s="11">
        <f>IF(IF($I$3&lt;&gt;1,IF($I$3&gt;A760,IF((A760/$I$3)*100&gt;100,100,(A760/$I$3)*100),100),0)&gt;InputFiled!$E$3*100,InputFiled!$E$3*100,IF($I$3&lt;&gt;1,IF($I$3&gt;A760,IF((A760/$I$3)*100&gt;100,100,(A760/$I$3)*100),100),0))</f>
        <v>92.250982961992136</v>
      </c>
      <c r="D760" s="1">
        <f t="shared" si="44"/>
        <v>4.4788610997487295</v>
      </c>
      <c r="E760">
        <f>IF(ROUNDDOWN(E759-0.1,1)&lt;InputFiled!$F$3*100,InputFiled!$F$3*100,ROUNDDOWN(E759-0.1,1))</f>
        <v>50</v>
      </c>
      <c r="F760">
        <f t="shared" si="45"/>
        <v>16549.62222222222</v>
      </c>
      <c r="G760" s="1">
        <f>IF(F760/$F$4&gt;InputFiled!$D$3,InputFiled!$D$3,F760/$F$4)</f>
        <v>1.5542340409546627</v>
      </c>
      <c r="L760" s="1">
        <f>IF((C760/100)&lt;InputFiled!$E$3,IF(E760/100&gt;InputFiled!$F$3,IF(F760/$F$4&gt;InputFiled!$D$3,0,IF(G760=InputFiled!$D$3,0,G760-D760)),0),0)</f>
        <v>0</v>
      </c>
    </row>
    <row r="761" spans="1:12">
      <c r="A761">
        <f t="shared" si="46"/>
        <v>11276</v>
      </c>
      <c r="B761">
        <f t="shared" si="47"/>
        <v>47740.311111111107</v>
      </c>
      <c r="C761" s="11">
        <f>IF(IF($I$3&lt;&gt;1,IF($I$3&gt;A761,IF((A761/$I$3)*100&gt;100,100,(A761/$I$3)*100),100),0)&gt;InputFiled!$E$3*100,InputFiled!$E$3*100,IF($I$3&lt;&gt;1,IF($I$3&gt;A761,IF((A761/$I$3)*100&gt;100,100,(A761/$I$3)*100),100),0))</f>
        <v>92.365661861074713</v>
      </c>
      <c r="D761" s="1">
        <f t="shared" si="44"/>
        <v>4.4834628644889847</v>
      </c>
      <c r="E761">
        <f>IF(ROUNDDOWN(E760-0.1,1)&lt;InputFiled!$F$3*100,InputFiled!$F$3*100,ROUNDDOWN(E760-0.1,1))</f>
        <v>50</v>
      </c>
      <c r="F761">
        <f t="shared" si="45"/>
        <v>16549.62222222222</v>
      </c>
      <c r="G761" s="1">
        <f>IF(F761/$F$4&gt;InputFiled!$D$3,InputFiled!$D$3,F761/$F$4)</f>
        <v>1.5542340409546627</v>
      </c>
      <c r="L761" s="1">
        <f>IF((C761/100)&lt;InputFiled!$E$3,IF(E761/100&gt;InputFiled!$F$3,IF(F761/$F$4&gt;InputFiled!$D$3,0,IF(G761=InputFiled!$D$3,0,G761-D761)),0),0)</f>
        <v>0</v>
      </c>
    </row>
    <row r="762" spans="1:12">
      <c r="A762">
        <f t="shared" si="46"/>
        <v>11290</v>
      </c>
      <c r="B762">
        <f t="shared" si="47"/>
        <v>47789.311111111107</v>
      </c>
      <c r="C762" s="11">
        <f>IF(IF($I$3&lt;&gt;1,IF($I$3&gt;A762,IF((A762/$I$3)*100&gt;100,100,(A762/$I$3)*100),100),0)&gt;InputFiled!$E$3*100,InputFiled!$E$3*100,IF($I$3&lt;&gt;1,IF($I$3&gt;A762,IF((A762/$I$3)*100&gt;100,100,(A762/$I$3)*100),100),0))</f>
        <v>92.480340760157276</v>
      </c>
      <c r="D762" s="1">
        <f t="shared" si="44"/>
        <v>4.4880646292292408</v>
      </c>
      <c r="E762">
        <f>IF(ROUNDDOWN(E761-0.1,1)&lt;InputFiled!$F$3*100,InputFiled!$F$3*100,ROUNDDOWN(E761-0.1,1))</f>
        <v>50</v>
      </c>
      <c r="F762">
        <f t="shared" si="45"/>
        <v>16549.62222222222</v>
      </c>
      <c r="G762" s="1">
        <f>IF(F762/$F$4&gt;InputFiled!$D$3,InputFiled!$D$3,F762/$F$4)</f>
        <v>1.5542340409546627</v>
      </c>
      <c r="L762" s="1">
        <f>IF((C762/100)&lt;InputFiled!$E$3,IF(E762/100&gt;InputFiled!$F$3,IF(F762/$F$4&gt;InputFiled!$D$3,0,IF(G762=InputFiled!$D$3,0,G762-D762)),0),0)</f>
        <v>0</v>
      </c>
    </row>
    <row r="763" spans="1:12">
      <c r="A763">
        <f t="shared" si="46"/>
        <v>11304</v>
      </c>
      <c r="B763">
        <f t="shared" si="47"/>
        <v>47838.311111111107</v>
      </c>
      <c r="C763" s="11">
        <f>IF(IF($I$3&lt;&gt;1,IF($I$3&gt;A763,IF((A763/$I$3)*100&gt;100,100,(A763/$I$3)*100),100),0)&gt;InputFiled!$E$3*100,InputFiled!$E$3*100,IF($I$3&lt;&gt;1,IF($I$3&gt;A763,IF((A763/$I$3)*100&gt;100,100,(A763/$I$3)*100),100),0))</f>
        <v>92.595019659239838</v>
      </c>
      <c r="D763" s="1">
        <f t="shared" si="44"/>
        <v>4.4926663939694969</v>
      </c>
      <c r="E763">
        <f>IF(ROUNDDOWN(E762-0.1,1)&lt;InputFiled!$F$3*100,InputFiled!$F$3*100,ROUNDDOWN(E762-0.1,1))</f>
        <v>50</v>
      </c>
      <c r="F763">
        <f t="shared" si="45"/>
        <v>16549.62222222222</v>
      </c>
      <c r="G763" s="1">
        <f>IF(F763/$F$4&gt;InputFiled!$D$3,InputFiled!$D$3,F763/$F$4)</f>
        <v>1.5542340409546627</v>
      </c>
      <c r="L763" s="1">
        <f>IF((C763/100)&lt;InputFiled!$E$3,IF(E763/100&gt;InputFiled!$F$3,IF(F763/$F$4&gt;InputFiled!$D$3,0,IF(G763=InputFiled!$D$3,0,G763-D763)),0),0)</f>
        <v>0</v>
      </c>
    </row>
    <row r="764" spans="1:12">
      <c r="A764">
        <f t="shared" si="46"/>
        <v>11318</v>
      </c>
      <c r="B764">
        <f t="shared" si="47"/>
        <v>47887.311111111107</v>
      </c>
      <c r="C764" s="11">
        <f>IF(IF($I$3&lt;&gt;1,IF($I$3&gt;A764,IF((A764/$I$3)*100&gt;100,100,(A764/$I$3)*100),100),0)&gt;InputFiled!$E$3*100,InputFiled!$E$3*100,IF($I$3&lt;&gt;1,IF($I$3&gt;A764,IF((A764/$I$3)*100&gt;100,100,(A764/$I$3)*100),100),0))</f>
        <v>92.709698558322401</v>
      </c>
      <c r="D764" s="1">
        <f t="shared" si="44"/>
        <v>4.4972681587097529</v>
      </c>
      <c r="E764">
        <f>IF(ROUNDDOWN(E763-0.1,1)&lt;InputFiled!$F$3*100,InputFiled!$F$3*100,ROUNDDOWN(E763-0.1,1))</f>
        <v>50</v>
      </c>
      <c r="F764">
        <f t="shared" si="45"/>
        <v>16549.62222222222</v>
      </c>
      <c r="G764" s="1">
        <f>IF(F764/$F$4&gt;InputFiled!$D$3,InputFiled!$D$3,F764/$F$4)</f>
        <v>1.5542340409546627</v>
      </c>
      <c r="L764" s="1">
        <f>IF((C764/100)&lt;InputFiled!$E$3,IF(E764/100&gt;InputFiled!$F$3,IF(F764/$F$4&gt;InputFiled!$D$3,0,IF(G764=InputFiled!$D$3,0,G764-D764)),0),0)</f>
        <v>0</v>
      </c>
    </row>
    <row r="765" spans="1:12">
      <c r="A765">
        <f t="shared" si="46"/>
        <v>11332</v>
      </c>
      <c r="B765">
        <f t="shared" si="47"/>
        <v>47936.311111111107</v>
      </c>
      <c r="C765" s="11">
        <f>IF(IF($I$3&lt;&gt;1,IF($I$3&gt;A765,IF((A765/$I$3)*100&gt;100,100,(A765/$I$3)*100),100),0)&gt;InputFiled!$E$3*100,InputFiled!$E$3*100,IF($I$3&lt;&gt;1,IF($I$3&gt;A765,IF((A765/$I$3)*100&gt;100,100,(A765/$I$3)*100),100),0))</f>
        <v>92.824377457404978</v>
      </c>
      <c r="D765" s="1">
        <f t="shared" si="44"/>
        <v>4.501869923450009</v>
      </c>
      <c r="E765">
        <f>IF(ROUNDDOWN(E764-0.1,1)&lt;InputFiled!$F$3*100,InputFiled!$F$3*100,ROUNDDOWN(E764-0.1,1))</f>
        <v>50</v>
      </c>
      <c r="F765">
        <f t="shared" si="45"/>
        <v>16549.62222222222</v>
      </c>
      <c r="G765" s="1">
        <f>IF(F765/$F$4&gt;InputFiled!$D$3,InputFiled!$D$3,F765/$F$4)</f>
        <v>1.5542340409546627</v>
      </c>
      <c r="L765" s="1">
        <f>IF((C765/100)&lt;InputFiled!$E$3,IF(E765/100&gt;InputFiled!$F$3,IF(F765/$F$4&gt;InputFiled!$D$3,0,IF(G765=InputFiled!$D$3,0,G765-D765)),0),0)</f>
        <v>0</v>
      </c>
    </row>
    <row r="766" spans="1:12">
      <c r="A766">
        <f t="shared" si="46"/>
        <v>11346</v>
      </c>
      <c r="B766">
        <f t="shared" si="47"/>
        <v>47985.311111111107</v>
      </c>
      <c r="C766" s="11">
        <f>IF(IF($I$3&lt;&gt;1,IF($I$3&gt;A766,IF((A766/$I$3)*100&gt;100,100,(A766/$I$3)*100),100),0)&gt;InputFiled!$E$3*100,InputFiled!$E$3*100,IF($I$3&lt;&gt;1,IF($I$3&gt;A766,IF((A766/$I$3)*100&gt;100,100,(A766/$I$3)*100),100),0))</f>
        <v>92.939056356487555</v>
      </c>
      <c r="D766" s="1">
        <f t="shared" si="44"/>
        <v>4.5064716881902651</v>
      </c>
      <c r="E766">
        <f>IF(ROUNDDOWN(E765-0.1,1)&lt;InputFiled!$F$3*100,InputFiled!$F$3*100,ROUNDDOWN(E765-0.1,1))</f>
        <v>50</v>
      </c>
      <c r="F766">
        <f t="shared" si="45"/>
        <v>16549.62222222222</v>
      </c>
      <c r="G766" s="1">
        <f>IF(F766/$F$4&gt;InputFiled!$D$3,InputFiled!$D$3,F766/$F$4)</f>
        <v>1.5542340409546627</v>
      </c>
      <c r="L766" s="1">
        <f>IF((C766/100)&lt;InputFiled!$E$3,IF(E766/100&gt;InputFiled!$F$3,IF(F766/$F$4&gt;InputFiled!$D$3,0,IF(G766=InputFiled!$D$3,0,G766-D766)),0),0)</f>
        <v>0</v>
      </c>
    </row>
    <row r="767" spans="1:12">
      <c r="A767">
        <f t="shared" si="46"/>
        <v>11360</v>
      </c>
      <c r="B767">
        <f t="shared" si="47"/>
        <v>48034.311111111107</v>
      </c>
      <c r="C767" s="11">
        <f>IF(IF($I$3&lt;&gt;1,IF($I$3&gt;A767,IF((A767/$I$3)*100&gt;100,100,(A767/$I$3)*100),100),0)&gt;InputFiled!$E$3*100,InputFiled!$E$3*100,IF($I$3&lt;&gt;1,IF($I$3&gt;A767,IF((A767/$I$3)*100&gt;100,100,(A767/$I$3)*100),100),0))</f>
        <v>93.053735255570118</v>
      </c>
      <c r="D767" s="1">
        <f t="shared" si="44"/>
        <v>4.5110734529305212</v>
      </c>
      <c r="E767">
        <f>IF(ROUNDDOWN(E766-0.1,1)&lt;InputFiled!$F$3*100,InputFiled!$F$3*100,ROUNDDOWN(E766-0.1,1))</f>
        <v>50</v>
      </c>
      <c r="F767">
        <f t="shared" si="45"/>
        <v>16549.62222222222</v>
      </c>
      <c r="G767" s="1">
        <f>IF(F767/$F$4&gt;InputFiled!$D$3,InputFiled!$D$3,F767/$F$4)</f>
        <v>1.5542340409546627</v>
      </c>
      <c r="L767" s="1">
        <f>IF((C767/100)&lt;InputFiled!$E$3,IF(E767/100&gt;InputFiled!$F$3,IF(F767/$F$4&gt;InputFiled!$D$3,0,IF(G767=InputFiled!$D$3,0,G767-D767)),0),0)</f>
        <v>0</v>
      </c>
    </row>
    <row r="768" spans="1:12">
      <c r="A768">
        <f t="shared" si="46"/>
        <v>11374</v>
      </c>
      <c r="B768">
        <f t="shared" si="47"/>
        <v>48083.311111111107</v>
      </c>
      <c r="C768" s="11">
        <f>IF(IF($I$3&lt;&gt;1,IF($I$3&gt;A768,IF((A768/$I$3)*100&gt;100,100,(A768/$I$3)*100),100),0)&gt;InputFiled!$E$3*100,InputFiled!$E$3*100,IF($I$3&lt;&gt;1,IF($I$3&gt;A768,IF((A768/$I$3)*100&gt;100,100,(A768/$I$3)*100),100),0))</f>
        <v>93.168414154652694</v>
      </c>
      <c r="D768" s="1">
        <f t="shared" si="44"/>
        <v>4.5156752176707764</v>
      </c>
      <c r="E768">
        <f>IF(ROUNDDOWN(E767-0.1,1)&lt;InputFiled!$F$3*100,InputFiled!$F$3*100,ROUNDDOWN(E767-0.1,1))</f>
        <v>50</v>
      </c>
      <c r="F768">
        <f t="shared" si="45"/>
        <v>16549.62222222222</v>
      </c>
      <c r="G768" s="1">
        <f>IF(F768/$F$4&gt;InputFiled!$D$3,InputFiled!$D$3,F768/$F$4)</f>
        <v>1.5542340409546627</v>
      </c>
      <c r="L768" s="1">
        <f>IF((C768/100)&lt;InputFiled!$E$3,IF(E768/100&gt;InputFiled!$F$3,IF(F768/$F$4&gt;InputFiled!$D$3,0,IF(G768=InputFiled!$D$3,0,G768-D768)),0),0)</f>
        <v>0</v>
      </c>
    </row>
    <row r="769" spans="1:12">
      <c r="A769">
        <f t="shared" si="46"/>
        <v>11388</v>
      </c>
      <c r="B769">
        <f t="shared" si="47"/>
        <v>48132.311111111107</v>
      </c>
      <c r="C769" s="11">
        <f>IF(IF($I$3&lt;&gt;1,IF($I$3&gt;A769,IF((A769/$I$3)*100&gt;100,100,(A769/$I$3)*100),100),0)&gt;InputFiled!$E$3*100,InputFiled!$E$3*100,IF($I$3&lt;&gt;1,IF($I$3&gt;A769,IF((A769/$I$3)*100&gt;100,100,(A769/$I$3)*100),100),0))</f>
        <v>93.283093053735257</v>
      </c>
      <c r="D769" s="1">
        <f t="shared" si="44"/>
        <v>4.5202769824110325</v>
      </c>
      <c r="E769">
        <f>IF(ROUNDDOWN(E768-0.1,1)&lt;InputFiled!$F$3*100,InputFiled!$F$3*100,ROUNDDOWN(E768-0.1,1))</f>
        <v>50</v>
      </c>
      <c r="F769">
        <f t="shared" si="45"/>
        <v>16549.62222222222</v>
      </c>
      <c r="G769" s="1">
        <f>IF(F769/$F$4&gt;InputFiled!$D$3,InputFiled!$D$3,F769/$F$4)</f>
        <v>1.5542340409546627</v>
      </c>
      <c r="L769" s="1">
        <f>IF((C769/100)&lt;InputFiled!$E$3,IF(E769/100&gt;InputFiled!$F$3,IF(F769/$F$4&gt;InputFiled!$D$3,0,IF(G769=InputFiled!$D$3,0,G769-D769)),0),0)</f>
        <v>0</v>
      </c>
    </row>
    <row r="770" spans="1:12">
      <c r="A770">
        <f t="shared" si="46"/>
        <v>11402</v>
      </c>
      <c r="B770">
        <f t="shared" si="47"/>
        <v>48181.311111111107</v>
      </c>
      <c r="C770" s="11">
        <f>IF(IF($I$3&lt;&gt;1,IF($I$3&gt;A770,IF((A770/$I$3)*100&gt;100,100,(A770/$I$3)*100),100),0)&gt;InputFiled!$E$3*100,InputFiled!$E$3*100,IF($I$3&lt;&gt;1,IF($I$3&gt;A770,IF((A770/$I$3)*100&gt;100,100,(A770/$I$3)*100),100),0))</f>
        <v>93.39777195281782</v>
      </c>
      <c r="D770" s="1">
        <f t="shared" si="44"/>
        <v>4.5248787471512886</v>
      </c>
      <c r="E770">
        <f>IF(ROUNDDOWN(E769-0.1,1)&lt;InputFiled!$F$3*100,InputFiled!$F$3*100,ROUNDDOWN(E769-0.1,1))</f>
        <v>50</v>
      </c>
      <c r="F770">
        <f t="shared" si="45"/>
        <v>16549.62222222222</v>
      </c>
      <c r="G770" s="1">
        <f>IF(F770/$F$4&gt;InputFiled!$D$3,InputFiled!$D$3,F770/$F$4)</f>
        <v>1.5542340409546627</v>
      </c>
      <c r="L770" s="1">
        <f>IF((C770/100)&lt;InputFiled!$E$3,IF(E770/100&gt;InputFiled!$F$3,IF(F770/$F$4&gt;InputFiled!$D$3,0,IF(G770=InputFiled!$D$3,0,G770-D770)),0),0)</f>
        <v>0</v>
      </c>
    </row>
    <row r="771" spans="1:12">
      <c r="A771">
        <f t="shared" si="46"/>
        <v>11416</v>
      </c>
      <c r="B771">
        <f t="shared" si="47"/>
        <v>48230.311111111107</v>
      </c>
      <c r="C771" s="11">
        <f>IF(IF($I$3&lt;&gt;1,IF($I$3&gt;A771,IF((A771/$I$3)*100&gt;100,100,(A771/$I$3)*100),100),0)&gt;InputFiled!$E$3*100,InputFiled!$E$3*100,IF($I$3&lt;&gt;1,IF($I$3&gt;A771,IF((A771/$I$3)*100&gt;100,100,(A771/$I$3)*100),100),0))</f>
        <v>93.512450851900397</v>
      </c>
      <c r="D771" s="1">
        <f t="shared" si="44"/>
        <v>4.5294805118915447</v>
      </c>
      <c r="E771">
        <f>IF(ROUNDDOWN(E770-0.1,1)&lt;InputFiled!$F$3*100,InputFiled!$F$3*100,ROUNDDOWN(E770-0.1,1))</f>
        <v>50</v>
      </c>
      <c r="F771">
        <f t="shared" si="45"/>
        <v>16549.62222222222</v>
      </c>
      <c r="G771" s="1">
        <f>IF(F771/$F$4&gt;InputFiled!$D$3,InputFiled!$D$3,F771/$F$4)</f>
        <v>1.5542340409546627</v>
      </c>
      <c r="L771" s="1">
        <f>IF((C771/100)&lt;InputFiled!$E$3,IF(E771/100&gt;InputFiled!$F$3,IF(F771/$F$4&gt;InputFiled!$D$3,0,IF(G771=InputFiled!$D$3,0,G771-D771)),0),0)</f>
        <v>0</v>
      </c>
    </row>
    <row r="772" spans="1:12">
      <c r="A772">
        <f t="shared" si="46"/>
        <v>11430</v>
      </c>
      <c r="B772">
        <f t="shared" si="47"/>
        <v>48279.311111111107</v>
      </c>
      <c r="C772" s="11">
        <f>IF(IF($I$3&lt;&gt;1,IF($I$3&gt;A772,IF((A772/$I$3)*100&gt;100,100,(A772/$I$3)*100),100),0)&gt;InputFiled!$E$3*100,InputFiled!$E$3*100,IF($I$3&lt;&gt;1,IF($I$3&gt;A772,IF((A772/$I$3)*100&gt;100,100,(A772/$I$3)*100),100),0))</f>
        <v>93.627129750982959</v>
      </c>
      <c r="D772" s="1">
        <f t="shared" si="44"/>
        <v>4.5340822766318007</v>
      </c>
      <c r="E772">
        <f>IF(ROUNDDOWN(E771-0.1,1)&lt;InputFiled!$F$3*100,InputFiled!$F$3*100,ROUNDDOWN(E771-0.1,1))</f>
        <v>50</v>
      </c>
      <c r="F772">
        <f t="shared" si="45"/>
        <v>16549.62222222222</v>
      </c>
      <c r="G772" s="1">
        <f>IF(F772/$F$4&gt;InputFiled!$D$3,InputFiled!$D$3,F772/$F$4)</f>
        <v>1.5542340409546627</v>
      </c>
      <c r="L772" s="1">
        <f>IF((C772/100)&lt;InputFiled!$E$3,IF(E772/100&gt;InputFiled!$F$3,IF(F772/$F$4&gt;InputFiled!$D$3,0,IF(G772=InputFiled!$D$3,0,G772-D772)),0),0)</f>
        <v>0</v>
      </c>
    </row>
    <row r="773" spans="1:12">
      <c r="A773">
        <f t="shared" si="46"/>
        <v>11444</v>
      </c>
      <c r="B773">
        <f t="shared" si="47"/>
        <v>48328.311111111107</v>
      </c>
      <c r="C773" s="11">
        <f>IF(IF($I$3&lt;&gt;1,IF($I$3&gt;A773,IF((A773/$I$3)*100&gt;100,100,(A773/$I$3)*100),100),0)&gt;InputFiled!$E$3*100,InputFiled!$E$3*100,IF($I$3&lt;&gt;1,IF($I$3&gt;A773,IF((A773/$I$3)*100&gt;100,100,(A773/$I$3)*100),100),0))</f>
        <v>93.741808650065522</v>
      </c>
      <c r="D773" s="1">
        <f t="shared" ref="D773:D836" si="48">(B773/$B$4)</f>
        <v>4.5386840413720568</v>
      </c>
      <c r="E773">
        <f>IF(ROUNDDOWN(E772-0.1,1)&lt;InputFiled!$F$3*100,InputFiled!$F$3*100,ROUNDDOWN(E772-0.1,1))</f>
        <v>50</v>
      </c>
      <c r="F773">
        <f t="shared" si="45"/>
        <v>16549.62222222222</v>
      </c>
      <c r="G773" s="1">
        <f>IF(F773/$F$4&gt;InputFiled!$D$3,InputFiled!$D$3,F773/$F$4)</f>
        <v>1.5542340409546627</v>
      </c>
      <c r="L773" s="1">
        <f>IF((C773/100)&lt;InputFiled!$E$3,IF(E773/100&gt;InputFiled!$F$3,IF(F773/$F$4&gt;InputFiled!$D$3,0,IF(G773=InputFiled!$D$3,0,G773-D773)),0),0)</f>
        <v>0</v>
      </c>
    </row>
    <row r="774" spans="1:12">
      <c r="A774">
        <f t="shared" si="46"/>
        <v>11458</v>
      </c>
      <c r="B774">
        <f t="shared" si="47"/>
        <v>48377.311111111107</v>
      </c>
      <c r="C774" s="11">
        <f>IF(IF($I$3&lt;&gt;1,IF($I$3&gt;A774,IF((A774/$I$3)*100&gt;100,100,(A774/$I$3)*100),100),0)&gt;InputFiled!$E$3*100,InputFiled!$E$3*100,IF($I$3&lt;&gt;1,IF($I$3&gt;A774,IF((A774/$I$3)*100&gt;100,100,(A774/$I$3)*100),100),0))</f>
        <v>93.856487549148099</v>
      </c>
      <c r="D774" s="1">
        <f t="shared" si="48"/>
        <v>4.543285806112312</v>
      </c>
      <c r="E774">
        <f>IF(ROUNDDOWN(E773-0.1,1)&lt;InputFiled!$F$3*100,InputFiled!$F$3*100,ROUNDDOWN(E773-0.1,1))</f>
        <v>50</v>
      </c>
      <c r="F774">
        <f t="shared" ref="F774:F837" si="49">(($I$7+$K$7)*0.5)*100/E774+(IF(($J$7+($I$7-($I$7*100/E774)))&gt;1,($J$7+($I$7-($I$7*100/E774)))*3.5,1))</f>
        <v>16549.62222222222</v>
      </c>
      <c r="G774" s="1">
        <f>IF(F774/$F$4&gt;InputFiled!$D$3,InputFiled!$D$3,F774/$F$4)</f>
        <v>1.5542340409546627</v>
      </c>
      <c r="L774" s="1">
        <f>IF((C774/100)&lt;InputFiled!$E$3,IF(E774/100&gt;InputFiled!$F$3,IF(F774/$F$4&gt;InputFiled!$D$3,0,IF(G774=InputFiled!$D$3,0,G774-D774)),0),0)</f>
        <v>0</v>
      </c>
    </row>
    <row r="775" spans="1:12">
      <c r="A775">
        <f t="shared" ref="A775:A838" si="50">ROUNDUP(A774+$I$7/1000,0)</f>
        <v>11472</v>
      </c>
      <c r="B775">
        <f t="shared" ref="B775:B838" si="51">($I$7+$K$7)*0.5+($J$7/$C$4*C775)*3.5</f>
        <v>48426.311111111107</v>
      </c>
      <c r="C775" s="11">
        <f>IF(IF($I$3&lt;&gt;1,IF($I$3&gt;A775,IF((A775/$I$3)*100&gt;100,100,(A775/$I$3)*100),100),0)&gt;InputFiled!$E$3*100,InputFiled!$E$3*100,IF($I$3&lt;&gt;1,IF($I$3&gt;A775,IF((A775/$I$3)*100&gt;100,100,(A775/$I$3)*100),100),0))</f>
        <v>93.971166448230676</v>
      </c>
      <c r="D775" s="1">
        <f t="shared" si="48"/>
        <v>4.5478875708525681</v>
      </c>
      <c r="E775">
        <f>IF(ROUNDDOWN(E774-0.1,1)&lt;InputFiled!$F$3*100,InputFiled!$F$3*100,ROUNDDOWN(E774-0.1,1))</f>
        <v>50</v>
      </c>
      <c r="F775">
        <f t="shared" si="49"/>
        <v>16549.62222222222</v>
      </c>
      <c r="G775" s="1">
        <f>IF(F775/$F$4&gt;InputFiled!$D$3,InputFiled!$D$3,F775/$F$4)</f>
        <v>1.5542340409546627</v>
      </c>
      <c r="L775" s="1">
        <f>IF((C775/100)&lt;InputFiled!$E$3,IF(E775/100&gt;InputFiled!$F$3,IF(F775/$F$4&gt;InputFiled!$D$3,0,IF(G775=InputFiled!$D$3,0,G775-D775)),0),0)</f>
        <v>0</v>
      </c>
    </row>
    <row r="776" spans="1:12">
      <c r="A776">
        <f t="shared" si="50"/>
        <v>11486</v>
      </c>
      <c r="B776">
        <f t="shared" si="51"/>
        <v>48475.311111111107</v>
      </c>
      <c r="C776" s="11">
        <f>IF(IF($I$3&lt;&gt;1,IF($I$3&gt;A776,IF((A776/$I$3)*100&gt;100,100,(A776/$I$3)*100),100),0)&gt;InputFiled!$E$3*100,InputFiled!$E$3*100,IF($I$3&lt;&gt;1,IF($I$3&gt;A776,IF((A776/$I$3)*100&gt;100,100,(A776/$I$3)*100),100),0))</f>
        <v>94.085845347313239</v>
      </c>
      <c r="D776" s="1">
        <f t="shared" si="48"/>
        <v>4.5524893355928242</v>
      </c>
      <c r="E776">
        <f>IF(ROUNDDOWN(E775-0.1,1)&lt;InputFiled!$F$3*100,InputFiled!$F$3*100,ROUNDDOWN(E775-0.1,1))</f>
        <v>50</v>
      </c>
      <c r="F776">
        <f t="shared" si="49"/>
        <v>16549.62222222222</v>
      </c>
      <c r="G776" s="1">
        <f>IF(F776/$F$4&gt;InputFiled!$D$3,InputFiled!$D$3,F776/$F$4)</f>
        <v>1.5542340409546627</v>
      </c>
      <c r="L776" s="1">
        <f>IF((C776/100)&lt;InputFiled!$E$3,IF(E776/100&gt;InputFiled!$F$3,IF(F776/$F$4&gt;InputFiled!$D$3,0,IF(G776=InputFiled!$D$3,0,G776-D776)),0),0)</f>
        <v>0</v>
      </c>
    </row>
    <row r="777" spans="1:12">
      <c r="A777">
        <f t="shared" si="50"/>
        <v>11500</v>
      </c>
      <c r="B777">
        <f t="shared" si="51"/>
        <v>48524.311111111121</v>
      </c>
      <c r="C777" s="11">
        <f>IF(IF($I$3&lt;&gt;1,IF($I$3&gt;A777,IF((A777/$I$3)*100&gt;100,100,(A777/$I$3)*100),100),0)&gt;InputFiled!$E$3*100,InputFiled!$E$3*100,IF($I$3&lt;&gt;1,IF($I$3&gt;A777,IF((A777/$I$3)*100&gt;100,100,(A777/$I$3)*100),100),0))</f>
        <v>94.200524246395815</v>
      </c>
      <c r="D777" s="1">
        <f t="shared" si="48"/>
        <v>4.5570911003330812</v>
      </c>
      <c r="E777">
        <f>IF(ROUNDDOWN(E776-0.1,1)&lt;InputFiled!$F$3*100,InputFiled!$F$3*100,ROUNDDOWN(E776-0.1,1))</f>
        <v>50</v>
      </c>
      <c r="F777">
        <f t="shared" si="49"/>
        <v>16549.62222222222</v>
      </c>
      <c r="G777" s="1">
        <f>IF(F777/$F$4&gt;InputFiled!$D$3,InputFiled!$D$3,F777/$F$4)</f>
        <v>1.5542340409546627</v>
      </c>
      <c r="L777" s="1">
        <f>IF((C777/100)&lt;InputFiled!$E$3,IF(E777/100&gt;InputFiled!$F$3,IF(F777/$F$4&gt;InputFiled!$D$3,0,IF(G777=InputFiled!$D$3,0,G777-D777)),0),0)</f>
        <v>0</v>
      </c>
    </row>
    <row r="778" spans="1:12">
      <c r="A778">
        <f t="shared" si="50"/>
        <v>11514</v>
      </c>
      <c r="B778">
        <f t="shared" si="51"/>
        <v>48573.311111111107</v>
      </c>
      <c r="C778" s="11">
        <f>IF(IF($I$3&lt;&gt;1,IF($I$3&gt;A778,IF((A778/$I$3)*100&gt;100,100,(A778/$I$3)*100),100),0)&gt;InputFiled!$E$3*100,InputFiled!$E$3*100,IF($I$3&lt;&gt;1,IF($I$3&gt;A778,IF((A778/$I$3)*100&gt;100,100,(A778/$I$3)*100),100),0))</f>
        <v>94.315203145478378</v>
      </c>
      <c r="D778" s="1">
        <f t="shared" si="48"/>
        <v>4.5616928650733364</v>
      </c>
      <c r="E778">
        <f>IF(ROUNDDOWN(E777-0.1,1)&lt;InputFiled!$F$3*100,InputFiled!$F$3*100,ROUNDDOWN(E777-0.1,1))</f>
        <v>50</v>
      </c>
      <c r="F778">
        <f t="shared" si="49"/>
        <v>16549.62222222222</v>
      </c>
      <c r="G778" s="1">
        <f>IF(F778/$F$4&gt;InputFiled!$D$3,InputFiled!$D$3,F778/$F$4)</f>
        <v>1.5542340409546627</v>
      </c>
      <c r="L778" s="1">
        <f>IF((C778/100)&lt;InputFiled!$E$3,IF(E778/100&gt;InputFiled!$F$3,IF(F778/$F$4&gt;InputFiled!$D$3,0,IF(G778=InputFiled!$D$3,0,G778-D778)),0),0)</f>
        <v>0</v>
      </c>
    </row>
    <row r="779" spans="1:12">
      <c r="A779">
        <f t="shared" si="50"/>
        <v>11528</v>
      </c>
      <c r="B779">
        <f t="shared" si="51"/>
        <v>48622.311111111107</v>
      </c>
      <c r="C779" s="11">
        <f>IF(IF($I$3&lt;&gt;1,IF($I$3&gt;A779,IF((A779/$I$3)*100&gt;100,100,(A779/$I$3)*100),100),0)&gt;InputFiled!$E$3*100,InputFiled!$E$3*100,IF($I$3&lt;&gt;1,IF($I$3&gt;A779,IF((A779/$I$3)*100&gt;100,100,(A779/$I$3)*100),100),0))</f>
        <v>94.429882044560941</v>
      </c>
      <c r="D779" s="1">
        <f t="shared" si="48"/>
        <v>4.5662946298135925</v>
      </c>
      <c r="E779">
        <f>IF(ROUNDDOWN(E778-0.1,1)&lt;InputFiled!$F$3*100,InputFiled!$F$3*100,ROUNDDOWN(E778-0.1,1))</f>
        <v>50</v>
      </c>
      <c r="F779">
        <f t="shared" si="49"/>
        <v>16549.62222222222</v>
      </c>
      <c r="G779" s="1">
        <f>IF(F779/$F$4&gt;InputFiled!$D$3,InputFiled!$D$3,F779/$F$4)</f>
        <v>1.5542340409546627</v>
      </c>
      <c r="L779" s="1">
        <f>IF((C779/100)&lt;InputFiled!$E$3,IF(E779/100&gt;InputFiled!$F$3,IF(F779/$F$4&gt;InputFiled!$D$3,0,IF(G779=InputFiled!$D$3,0,G779-D779)),0),0)</f>
        <v>0</v>
      </c>
    </row>
    <row r="780" spans="1:12">
      <c r="A780">
        <f t="shared" si="50"/>
        <v>11542</v>
      </c>
      <c r="B780">
        <f t="shared" si="51"/>
        <v>48671.311111111107</v>
      </c>
      <c r="C780" s="11">
        <f>IF(IF($I$3&lt;&gt;1,IF($I$3&gt;A780,IF((A780/$I$3)*100&gt;100,100,(A780/$I$3)*100),100),0)&gt;InputFiled!$E$3*100,InputFiled!$E$3*100,IF($I$3&lt;&gt;1,IF($I$3&gt;A780,IF((A780/$I$3)*100&gt;100,100,(A780/$I$3)*100),100),0))</f>
        <v>94.544560943643503</v>
      </c>
      <c r="D780" s="1">
        <f t="shared" si="48"/>
        <v>4.5708963945538477</v>
      </c>
      <c r="E780">
        <f>IF(ROUNDDOWN(E779-0.1,1)&lt;InputFiled!$F$3*100,InputFiled!$F$3*100,ROUNDDOWN(E779-0.1,1))</f>
        <v>50</v>
      </c>
      <c r="F780">
        <f t="shared" si="49"/>
        <v>16549.62222222222</v>
      </c>
      <c r="G780" s="1">
        <f>IF(F780/$F$4&gt;InputFiled!$D$3,InputFiled!$D$3,F780/$F$4)</f>
        <v>1.5542340409546627</v>
      </c>
      <c r="L780" s="1">
        <f>IF((C780/100)&lt;InputFiled!$E$3,IF(E780/100&gt;InputFiled!$F$3,IF(F780/$F$4&gt;InputFiled!$D$3,0,IF(G780=InputFiled!$D$3,0,G780-D780)),0),0)</f>
        <v>0</v>
      </c>
    </row>
    <row r="781" spans="1:12">
      <c r="A781">
        <f t="shared" si="50"/>
        <v>11556</v>
      </c>
      <c r="B781">
        <f t="shared" si="51"/>
        <v>48720.311111111107</v>
      </c>
      <c r="C781" s="11">
        <f>IF(IF($I$3&lt;&gt;1,IF($I$3&gt;A781,IF((A781/$I$3)*100&gt;100,100,(A781/$I$3)*100),100),0)&gt;InputFiled!$E$3*100,InputFiled!$E$3*100,IF($I$3&lt;&gt;1,IF($I$3&gt;A781,IF((A781/$I$3)*100&gt;100,100,(A781/$I$3)*100),100),0))</f>
        <v>94.65923984272608</v>
      </c>
      <c r="D781" s="1">
        <f t="shared" si="48"/>
        <v>4.5754981592941038</v>
      </c>
      <c r="E781">
        <f>IF(ROUNDDOWN(E780-0.1,1)&lt;InputFiled!$F$3*100,InputFiled!$F$3*100,ROUNDDOWN(E780-0.1,1))</f>
        <v>50</v>
      </c>
      <c r="F781">
        <f t="shared" si="49"/>
        <v>16549.62222222222</v>
      </c>
      <c r="G781" s="1">
        <f>IF(F781/$F$4&gt;InputFiled!$D$3,InputFiled!$D$3,F781/$F$4)</f>
        <v>1.5542340409546627</v>
      </c>
      <c r="L781" s="1">
        <f>IF((C781/100)&lt;InputFiled!$E$3,IF(E781/100&gt;InputFiled!$F$3,IF(F781/$F$4&gt;InputFiled!$D$3,0,IF(G781=InputFiled!$D$3,0,G781-D781)),0),0)</f>
        <v>0</v>
      </c>
    </row>
    <row r="782" spans="1:12">
      <c r="A782">
        <f t="shared" si="50"/>
        <v>11570</v>
      </c>
      <c r="B782">
        <f t="shared" si="51"/>
        <v>48769.311111111107</v>
      </c>
      <c r="C782" s="11">
        <f>IF(IF($I$3&lt;&gt;1,IF($I$3&gt;A782,IF((A782/$I$3)*100&gt;100,100,(A782/$I$3)*100),100),0)&gt;InputFiled!$E$3*100,InputFiled!$E$3*100,IF($I$3&lt;&gt;1,IF($I$3&gt;A782,IF((A782/$I$3)*100&gt;100,100,(A782/$I$3)*100),100),0))</f>
        <v>94.773918741808643</v>
      </c>
      <c r="D782" s="1">
        <f t="shared" si="48"/>
        <v>4.5800999240343598</v>
      </c>
      <c r="E782">
        <f>IF(ROUNDDOWN(E781-0.1,1)&lt;InputFiled!$F$3*100,InputFiled!$F$3*100,ROUNDDOWN(E781-0.1,1))</f>
        <v>50</v>
      </c>
      <c r="F782">
        <f t="shared" si="49"/>
        <v>16549.62222222222</v>
      </c>
      <c r="G782" s="1">
        <f>IF(F782/$F$4&gt;InputFiled!$D$3,InputFiled!$D$3,F782/$F$4)</f>
        <v>1.5542340409546627</v>
      </c>
      <c r="L782" s="1">
        <f>IF((C782/100)&lt;InputFiled!$E$3,IF(E782/100&gt;InputFiled!$F$3,IF(F782/$F$4&gt;InputFiled!$D$3,0,IF(G782=InputFiled!$D$3,0,G782-D782)),0),0)</f>
        <v>0</v>
      </c>
    </row>
    <row r="783" spans="1:12">
      <c r="A783">
        <f t="shared" si="50"/>
        <v>11584</v>
      </c>
      <c r="B783">
        <f t="shared" si="51"/>
        <v>48818.311111111107</v>
      </c>
      <c r="C783" s="11">
        <f>IF(IF($I$3&lt;&gt;1,IF($I$3&gt;A783,IF((A783/$I$3)*100&gt;100,100,(A783/$I$3)*100),100),0)&gt;InputFiled!$E$3*100,InputFiled!$E$3*100,IF($I$3&lt;&gt;1,IF($I$3&gt;A783,IF((A783/$I$3)*100&gt;100,100,(A783/$I$3)*100),100),0))</f>
        <v>94.88859764089122</v>
      </c>
      <c r="D783" s="1">
        <f t="shared" si="48"/>
        <v>4.5847016887746159</v>
      </c>
      <c r="E783">
        <f>IF(ROUNDDOWN(E782-0.1,1)&lt;InputFiled!$F$3*100,InputFiled!$F$3*100,ROUNDDOWN(E782-0.1,1))</f>
        <v>50</v>
      </c>
      <c r="F783">
        <f t="shared" si="49"/>
        <v>16549.62222222222</v>
      </c>
      <c r="G783" s="1">
        <f>IF(F783/$F$4&gt;InputFiled!$D$3,InputFiled!$D$3,F783/$F$4)</f>
        <v>1.5542340409546627</v>
      </c>
      <c r="L783" s="1">
        <f>IF((C783/100)&lt;InputFiled!$E$3,IF(E783/100&gt;InputFiled!$F$3,IF(F783/$F$4&gt;InputFiled!$D$3,0,IF(G783=InputFiled!$D$3,0,G783-D783)),0),0)</f>
        <v>0</v>
      </c>
    </row>
    <row r="784" spans="1:12">
      <c r="A784">
        <f t="shared" si="50"/>
        <v>11598</v>
      </c>
      <c r="B784">
        <f t="shared" si="51"/>
        <v>48867.311111111121</v>
      </c>
      <c r="C784" s="11">
        <f>IF(IF($I$3&lt;&gt;1,IF($I$3&gt;A784,IF((A784/$I$3)*100&gt;100,100,(A784/$I$3)*100),100),0)&gt;InputFiled!$E$3*100,InputFiled!$E$3*100,IF($I$3&lt;&gt;1,IF($I$3&gt;A784,IF((A784/$I$3)*100&gt;100,100,(A784/$I$3)*100),100),0))</f>
        <v>95.003276539973797</v>
      </c>
      <c r="D784" s="1">
        <f t="shared" si="48"/>
        <v>4.5893034535148729</v>
      </c>
      <c r="E784">
        <f>IF(ROUNDDOWN(E783-0.1,1)&lt;InputFiled!$F$3*100,InputFiled!$F$3*100,ROUNDDOWN(E783-0.1,1))</f>
        <v>50</v>
      </c>
      <c r="F784">
        <f t="shared" si="49"/>
        <v>16549.62222222222</v>
      </c>
      <c r="G784" s="1">
        <f>IF(F784/$F$4&gt;InputFiled!$D$3,InputFiled!$D$3,F784/$F$4)</f>
        <v>1.5542340409546627</v>
      </c>
      <c r="L784" s="1">
        <f>IF((C784/100)&lt;InputFiled!$E$3,IF(E784/100&gt;InputFiled!$F$3,IF(F784/$F$4&gt;InputFiled!$D$3,0,IF(G784=InputFiled!$D$3,0,G784-D784)),0),0)</f>
        <v>0</v>
      </c>
    </row>
    <row r="785" spans="1:12">
      <c r="A785">
        <f t="shared" si="50"/>
        <v>11612</v>
      </c>
      <c r="B785">
        <f t="shared" si="51"/>
        <v>48916.311111111107</v>
      </c>
      <c r="C785" s="11">
        <f>IF(IF($I$3&lt;&gt;1,IF($I$3&gt;A785,IF((A785/$I$3)*100&gt;100,100,(A785/$I$3)*100),100),0)&gt;InputFiled!$E$3*100,InputFiled!$E$3*100,IF($I$3&lt;&gt;1,IF($I$3&gt;A785,IF((A785/$I$3)*100&gt;100,100,(A785/$I$3)*100),100),0))</f>
        <v>95.11795543905636</v>
      </c>
      <c r="D785" s="1">
        <f t="shared" si="48"/>
        <v>4.5939052182551281</v>
      </c>
      <c r="E785">
        <f>IF(ROUNDDOWN(E784-0.1,1)&lt;InputFiled!$F$3*100,InputFiled!$F$3*100,ROUNDDOWN(E784-0.1,1))</f>
        <v>50</v>
      </c>
      <c r="F785">
        <f t="shared" si="49"/>
        <v>16549.62222222222</v>
      </c>
      <c r="G785" s="1">
        <f>IF(F785/$F$4&gt;InputFiled!$D$3,InputFiled!$D$3,F785/$F$4)</f>
        <v>1.5542340409546627</v>
      </c>
      <c r="L785" s="1">
        <f>IF((C785/100)&lt;InputFiled!$E$3,IF(E785/100&gt;InputFiled!$F$3,IF(F785/$F$4&gt;InputFiled!$D$3,0,IF(G785=InputFiled!$D$3,0,G785-D785)),0),0)</f>
        <v>0</v>
      </c>
    </row>
    <row r="786" spans="1:12">
      <c r="A786">
        <f t="shared" si="50"/>
        <v>11626</v>
      </c>
      <c r="B786">
        <f t="shared" si="51"/>
        <v>48965.311111111107</v>
      </c>
      <c r="C786" s="11">
        <f>IF(IF($I$3&lt;&gt;1,IF($I$3&gt;A786,IF((A786/$I$3)*100&gt;100,100,(A786/$I$3)*100),100),0)&gt;InputFiled!$E$3*100,InputFiled!$E$3*100,IF($I$3&lt;&gt;1,IF($I$3&gt;A786,IF((A786/$I$3)*100&gt;100,100,(A786/$I$3)*100),100),0))</f>
        <v>95.232634338138922</v>
      </c>
      <c r="D786" s="1">
        <f t="shared" si="48"/>
        <v>4.5985069829953842</v>
      </c>
      <c r="E786">
        <f>IF(ROUNDDOWN(E785-0.1,1)&lt;InputFiled!$F$3*100,InputFiled!$F$3*100,ROUNDDOWN(E785-0.1,1))</f>
        <v>50</v>
      </c>
      <c r="F786">
        <f t="shared" si="49"/>
        <v>16549.62222222222</v>
      </c>
      <c r="G786" s="1">
        <f>IF(F786/$F$4&gt;InputFiled!$D$3,InputFiled!$D$3,F786/$F$4)</f>
        <v>1.5542340409546627</v>
      </c>
      <c r="L786" s="1">
        <f>IF((C786/100)&lt;InputFiled!$E$3,IF(E786/100&gt;InputFiled!$F$3,IF(F786/$F$4&gt;InputFiled!$D$3,0,IF(G786=InputFiled!$D$3,0,G786-D786)),0),0)</f>
        <v>0</v>
      </c>
    </row>
    <row r="787" spans="1:12">
      <c r="A787">
        <f t="shared" si="50"/>
        <v>11640</v>
      </c>
      <c r="B787">
        <f t="shared" si="51"/>
        <v>49014.311111111107</v>
      </c>
      <c r="C787" s="11">
        <f>IF(IF($I$3&lt;&gt;1,IF($I$3&gt;A787,IF((A787/$I$3)*100&gt;100,100,(A787/$I$3)*100),100),0)&gt;InputFiled!$E$3*100,InputFiled!$E$3*100,IF($I$3&lt;&gt;1,IF($I$3&gt;A787,IF((A787/$I$3)*100&gt;100,100,(A787/$I$3)*100),100),0))</f>
        <v>95.347313237221499</v>
      </c>
      <c r="D787" s="1">
        <f t="shared" si="48"/>
        <v>4.6031087477356394</v>
      </c>
      <c r="E787">
        <f>IF(ROUNDDOWN(E786-0.1,1)&lt;InputFiled!$F$3*100,InputFiled!$F$3*100,ROUNDDOWN(E786-0.1,1))</f>
        <v>50</v>
      </c>
      <c r="F787">
        <f t="shared" si="49"/>
        <v>16549.62222222222</v>
      </c>
      <c r="G787" s="1">
        <f>IF(F787/$F$4&gt;InputFiled!$D$3,InputFiled!$D$3,F787/$F$4)</f>
        <v>1.5542340409546627</v>
      </c>
      <c r="L787" s="1">
        <f>IF((C787/100)&lt;InputFiled!$E$3,IF(E787/100&gt;InputFiled!$F$3,IF(F787/$F$4&gt;InputFiled!$D$3,0,IF(G787=InputFiled!$D$3,0,G787-D787)),0),0)</f>
        <v>0</v>
      </c>
    </row>
    <row r="788" spans="1:12">
      <c r="A788">
        <f t="shared" si="50"/>
        <v>11654</v>
      </c>
      <c r="B788">
        <f t="shared" si="51"/>
        <v>49063.311111111107</v>
      </c>
      <c r="C788" s="11">
        <f>IF(IF($I$3&lt;&gt;1,IF($I$3&gt;A788,IF((A788/$I$3)*100&gt;100,100,(A788/$I$3)*100),100),0)&gt;InputFiled!$E$3*100,InputFiled!$E$3*100,IF($I$3&lt;&gt;1,IF($I$3&gt;A788,IF((A788/$I$3)*100&gt;100,100,(A788/$I$3)*100),100),0))</f>
        <v>95.461992136304062</v>
      </c>
      <c r="D788" s="1">
        <f t="shared" si="48"/>
        <v>4.6077105124758955</v>
      </c>
      <c r="E788">
        <f>IF(ROUNDDOWN(E787-0.1,1)&lt;InputFiled!$F$3*100,InputFiled!$F$3*100,ROUNDDOWN(E787-0.1,1))</f>
        <v>50</v>
      </c>
      <c r="F788">
        <f t="shared" si="49"/>
        <v>16549.62222222222</v>
      </c>
      <c r="G788" s="1">
        <f>IF(F788/$F$4&gt;InputFiled!$D$3,InputFiled!$D$3,F788/$F$4)</f>
        <v>1.5542340409546627</v>
      </c>
      <c r="L788" s="1">
        <f>IF((C788/100)&lt;InputFiled!$E$3,IF(E788/100&gt;InputFiled!$F$3,IF(F788/$F$4&gt;InputFiled!$D$3,0,IF(G788=InputFiled!$D$3,0,G788-D788)),0),0)</f>
        <v>0</v>
      </c>
    </row>
    <row r="789" spans="1:12">
      <c r="A789">
        <f t="shared" si="50"/>
        <v>11668</v>
      </c>
      <c r="B789">
        <f t="shared" si="51"/>
        <v>49112.311111111107</v>
      </c>
      <c r="C789" s="11">
        <f>IF(IF($I$3&lt;&gt;1,IF($I$3&gt;A789,IF((A789/$I$3)*100&gt;100,100,(A789/$I$3)*100),100),0)&gt;InputFiled!$E$3*100,InputFiled!$E$3*100,IF($I$3&lt;&gt;1,IF($I$3&gt;A789,IF((A789/$I$3)*100&gt;100,100,(A789/$I$3)*100),100),0))</f>
        <v>95.576671035386624</v>
      </c>
      <c r="D789" s="1">
        <f t="shared" si="48"/>
        <v>4.6123122772161516</v>
      </c>
      <c r="E789">
        <f>IF(ROUNDDOWN(E788-0.1,1)&lt;InputFiled!$F$3*100,InputFiled!$F$3*100,ROUNDDOWN(E788-0.1,1))</f>
        <v>50</v>
      </c>
      <c r="F789">
        <f t="shared" si="49"/>
        <v>16549.62222222222</v>
      </c>
      <c r="G789" s="1">
        <f>IF(F789/$F$4&gt;InputFiled!$D$3,InputFiled!$D$3,F789/$F$4)</f>
        <v>1.5542340409546627</v>
      </c>
      <c r="L789" s="1">
        <f>IF((C789/100)&lt;InputFiled!$E$3,IF(E789/100&gt;InputFiled!$F$3,IF(F789/$F$4&gt;InputFiled!$D$3,0,IF(G789=InputFiled!$D$3,0,G789-D789)),0),0)</f>
        <v>0</v>
      </c>
    </row>
    <row r="790" spans="1:12">
      <c r="A790">
        <f t="shared" si="50"/>
        <v>11682</v>
      </c>
      <c r="B790">
        <f t="shared" si="51"/>
        <v>49161.311111111107</v>
      </c>
      <c r="C790" s="11">
        <f>IF(IF($I$3&lt;&gt;1,IF($I$3&gt;A790,IF((A790/$I$3)*100&gt;100,100,(A790/$I$3)*100),100),0)&gt;InputFiled!$E$3*100,InputFiled!$E$3*100,IF($I$3&lt;&gt;1,IF($I$3&gt;A790,IF((A790/$I$3)*100&gt;100,100,(A790/$I$3)*100),100),0))</f>
        <v>95.691349934469201</v>
      </c>
      <c r="D790" s="1">
        <f t="shared" si="48"/>
        <v>4.6169140419564076</v>
      </c>
      <c r="E790">
        <f>IF(ROUNDDOWN(E789-0.1,1)&lt;InputFiled!$F$3*100,InputFiled!$F$3*100,ROUNDDOWN(E789-0.1,1))</f>
        <v>50</v>
      </c>
      <c r="F790">
        <f t="shared" si="49"/>
        <v>16549.62222222222</v>
      </c>
      <c r="G790" s="1">
        <f>IF(F790/$F$4&gt;InputFiled!$D$3,InputFiled!$D$3,F790/$F$4)</f>
        <v>1.5542340409546627</v>
      </c>
      <c r="L790" s="1">
        <f>IF((C790/100)&lt;InputFiled!$E$3,IF(E790/100&gt;InputFiled!$F$3,IF(F790/$F$4&gt;InputFiled!$D$3,0,IF(G790=InputFiled!$D$3,0,G790-D790)),0),0)</f>
        <v>0</v>
      </c>
    </row>
    <row r="791" spans="1:12">
      <c r="A791">
        <f t="shared" si="50"/>
        <v>11696</v>
      </c>
      <c r="B791">
        <f t="shared" si="51"/>
        <v>49210.311111111107</v>
      </c>
      <c r="C791" s="11">
        <f>IF(IF($I$3&lt;&gt;1,IF($I$3&gt;A791,IF((A791/$I$3)*100&gt;100,100,(A791/$I$3)*100),100),0)&gt;InputFiled!$E$3*100,InputFiled!$E$3*100,IF($I$3&lt;&gt;1,IF($I$3&gt;A791,IF((A791/$I$3)*100&gt;100,100,(A791/$I$3)*100),100),0))</f>
        <v>95.806028833551764</v>
      </c>
      <c r="D791" s="1">
        <f t="shared" si="48"/>
        <v>4.6215158066966637</v>
      </c>
      <c r="E791">
        <f>IF(ROUNDDOWN(E790-0.1,1)&lt;InputFiled!$F$3*100,InputFiled!$F$3*100,ROUNDDOWN(E790-0.1,1))</f>
        <v>50</v>
      </c>
      <c r="F791">
        <f t="shared" si="49"/>
        <v>16549.62222222222</v>
      </c>
      <c r="G791" s="1">
        <f>IF(F791/$F$4&gt;InputFiled!$D$3,InputFiled!$D$3,F791/$F$4)</f>
        <v>1.5542340409546627</v>
      </c>
      <c r="L791" s="1">
        <f>IF((C791/100)&lt;InputFiled!$E$3,IF(E791/100&gt;InputFiled!$F$3,IF(F791/$F$4&gt;InputFiled!$D$3,0,IF(G791=InputFiled!$D$3,0,G791-D791)),0),0)</f>
        <v>0</v>
      </c>
    </row>
    <row r="792" spans="1:12">
      <c r="A792">
        <f t="shared" si="50"/>
        <v>11710</v>
      </c>
      <c r="B792">
        <f t="shared" si="51"/>
        <v>49259.311111111107</v>
      </c>
      <c r="C792" s="11">
        <f>IF(IF($I$3&lt;&gt;1,IF($I$3&gt;A792,IF((A792/$I$3)*100&gt;100,100,(A792/$I$3)*100),100),0)&gt;InputFiled!$E$3*100,InputFiled!$E$3*100,IF($I$3&lt;&gt;1,IF($I$3&gt;A792,IF((A792/$I$3)*100&gt;100,100,(A792/$I$3)*100),100),0))</f>
        <v>95.920707732634341</v>
      </c>
      <c r="D792" s="1">
        <f t="shared" si="48"/>
        <v>4.6261175714369198</v>
      </c>
      <c r="E792">
        <f>IF(ROUNDDOWN(E791-0.1,1)&lt;InputFiled!$F$3*100,InputFiled!$F$3*100,ROUNDDOWN(E791-0.1,1))</f>
        <v>50</v>
      </c>
      <c r="F792">
        <f t="shared" si="49"/>
        <v>16549.62222222222</v>
      </c>
      <c r="G792" s="1">
        <f>IF(F792/$F$4&gt;InputFiled!$D$3,InputFiled!$D$3,F792/$F$4)</f>
        <v>1.5542340409546627</v>
      </c>
      <c r="L792" s="1">
        <f>IF((C792/100)&lt;InputFiled!$E$3,IF(E792/100&gt;InputFiled!$F$3,IF(F792/$F$4&gt;InputFiled!$D$3,0,IF(G792=InputFiled!$D$3,0,G792-D792)),0),0)</f>
        <v>0</v>
      </c>
    </row>
    <row r="793" spans="1:12">
      <c r="A793">
        <f t="shared" si="50"/>
        <v>11724</v>
      </c>
      <c r="B793">
        <f t="shared" si="51"/>
        <v>49308.311111111121</v>
      </c>
      <c r="C793" s="11">
        <f>IF(IF($I$3&lt;&gt;1,IF($I$3&gt;A793,IF((A793/$I$3)*100&gt;100,100,(A793/$I$3)*100),100),0)&gt;InputFiled!$E$3*100,InputFiled!$E$3*100,IF($I$3&lt;&gt;1,IF($I$3&gt;A793,IF((A793/$I$3)*100&gt;100,100,(A793/$I$3)*100),100),0))</f>
        <v>96.035386631716918</v>
      </c>
      <c r="D793" s="1">
        <f t="shared" si="48"/>
        <v>4.6307193361771768</v>
      </c>
      <c r="E793">
        <f>IF(ROUNDDOWN(E792-0.1,1)&lt;InputFiled!$F$3*100,InputFiled!$F$3*100,ROUNDDOWN(E792-0.1,1))</f>
        <v>50</v>
      </c>
      <c r="F793">
        <f t="shared" si="49"/>
        <v>16549.62222222222</v>
      </c>
      <c r="G793" s="1">
        <f>IF(F793/$F$4&gt;InputFiled!$D$3,InputFiled!$D$3,F793/$F$4)</f>
        <v>1.5542340409546627</v>
      </c>
      <c r="L793" s="1">
        <f>IF((C793/100)&lt;InputFiled!$E$3,IF(E793/100&gt;InputFiled!$F$3,IF(F793/$F$4&gt;InputFiled!$D$3,0,IF(G793=InputFiled!$D$3,0,G793-D793)),0),0)</f>
        <v>0</v>
      </c>
    </row>
    <row r="794" spans="1:12">
      <c r="A794">
        <f t="shared" si="50"/>
        <v>11738</v>
      </c>
      <c r="B794">
        <f t="shared" si="51"/>
        <v>49357.311111111107</v>
      </c>
      <c r="C794" s="11">
        <f>IF(IF($I$3&lt;&gt;1,IF($I$3&gt;A794,IF((A794/$I$3)*100&gt;100,100,(A794/$I$3)*100),100),0)&gt;InputFiled!$E$3*100,InputFiled!$E$3*100,IF($I$3&lt;&gt;1,IF($I$3&gt;A794,IF((A794/$I$3)*100&gt;100,100,(A794/$I$3)*100),100),0))</f>
        <v>96.15006553079948</v>
      </c>
      <c r="D794" s="1">
        <f t="shared" si="48"/>
        <v>4.6353211009174311</v>
      </c>
      <c r="E794">
        <f>IF(ROUNDDOWN(E793-0.1,1)&lt;InputFiled!$F$3*100,InputFiled!$F$3*100,ROUNDDOWN(E793-0.1,1))</f>
        <v>50</v>
      </c>
      <c r="F794">
        <f t="shared" si="49"/>
        <v>16549.62222222222</v>
      </c>
      <c r="G794" s="1">
        <f>IF(F794/$F$4&gt;InputFiled!$D$3,InputFiled!$D$3,F794/$F$4)</f>
        <v>1.5542340409546627</v>
      </c>
      <c r="L794" s="1">
        <f>IF((C794/100)&lt;InputFiled!$E$3,IF(E794/100&gt;InputFiled!$F$3,IF(F794/$F$4&gt;InputFiled!$D$3,0,IF(G794=InputFiled!$D$3,0,G794-D794)),0),0)</f>
        <v>0</v>
      </c>
    </row>
    <row r="795" spans="1:12">
      <c r="A795">
        <f t="shared" si="50"/>
        <v>11752</v>
      </c>
      <c r="B795">
        <f t="shared" si="51"/>
        <v>49406.311111111107</v>
      </c>
      <c r="C795" s="11">
        <f>IF(IF($I$3&lt;&gt;1,IF($I$3&gt;A795,IF((A795/$I$3)*100&gt;100,100,(A795/$I$3)*100),100),0)&gt;InputFiled!$E$3*100,InputFiled!$E$3*100,IF($I$3&lt;&gt;1,IF($I$3&gt;A795,IF((A795/$I$3)*100&gt;100,100,(A795/$I$3)*100),100),0))</f>
        <v>96.264744429882043</v>
      </c>
      <c r="D795" s="1">
        <f t="shared" si="48"/>
        <v>4.6399228656576872</v>
      </c>
      <c r="E795">
        <f>IF(ROUNDDOWN(E794-0.1,1)&lt;InputFiled!$F$3*100,InputFiled!$F$3*100,ROUNDDOWN(E794-0.1,1))</f>
        <v>50</v>
      </c>
      <c r="F795">
        <f t="shared" si="49"/>
        <v>16549.62222222222</v>
      </c>
      <c r="G795" s="1">
        <f>IF(F795/$F$4&gt;InputFiled!$D$3,InputFiled!$D$3,F795/$F$4)</f>
        <v>1.5542340409546627</v>
      </c>
      <c r="L795" s="1">
        <f>IF((C795/100)&lt;InputFiled!$E$3,IF(E795/100&gt;InputFiled!$F$3,IF(F795/$F$4&gt;InputFiled!$D$3,0,IF(G795=InputFiled!$D$3,0,G795-D795)),0),0)</f>
        <v>0</v>
      </c>
    </row>
    <row r="796" spans="1:12">
      <c r="A796">
        <f t="shared" si="50"/>
        <v>11766</v>
      </c>
      <c r="B796">
        <f t="shared" si="51"/>
        <v>49455.311111111107</v>
      </c>
      <c r="C796" s="11">
        <f>IF(IF($I$3&lt;&gt;1,IF($I$3&gt;A796,IF((A796/$I$3)*100&gt;100,100,(A796/$I$3)*100),100),0)&gt;InputFiled!$E$3*100,InputFiled!$E$3*100,IF($I$3&lt;&gt;1,IF($I$3&gt;A796,IF((A796/$I$3)*100&gt;100,100,(A796/$I$3)*100),100),0))</f>
        <v>96.379423328964606</v>
      </c>
      <c r="D796" s="1">
        <f t="shared" si="48"/>
        <v>4.6445246303979433</v>
      </c>
      <c r="E796">
        <f>IF(ROUNDDOWN(E795-0.1,1)&lt;InputFiled!$F$3*100,InputFiled!$F$3*100,ROUNDDOWN(E795-0.1,1))</f>
        <v>50</v>
      </c>
      <c r="F796">
        <f t="shared" si="49"/>
        <v>16549.62222222222</v>
      </c>
      <c r="G796" s="1">
        <f>IF(F796/$F$4&gt;InputFiled!$D$3,InputFiled!$D$3,F796/$F$4)</f>
        <v>1.5542340409546627</v>
      </c>
      <c r="L796" s="1">
        <f>IF((C796/100)&lt;InputFiled!$E$3,IF(E796/100&gt;InputFiled!$F$3,IF(F796/$F$4&gt;InputFiled!$D$3,0,IF(G796=InputFiled!$D$3,0,G796-D796)),0),0)</f>
        <v>0</v>
      </c>
    </row>
    <row r="797" spans="1:12">
      <c r="A797">
        <f t="shared" si="50"/>
        <v>11780</v>
      </c>
      <c r="B797">
        <f t="shared" si="51"/>
        <v>49504.311111111107</v>
      </c>
      <c r="C797" s="11">
        <f>IF(IF($I$3&lt;&gt;1,IF($I$3&gt;A797,IF((A797/$I$3)*100&gt;100,100,(A797/$I$3)*100),100),0)&gt;InputFiled!$E$3*100,InputFiled!$E$3*100,IF($I$3&lt;&gt;1,IF($I$3&gt;A797,IF((A797/$I$3)*100&gt;100,100,(A797/$I$3)*100),100),0))</f>
        <v>96.494102228047183</v>
      </c>
      <c r="D797" s="1">
        <f t="shared" si="48"/>
        <v>4.6491263951381994</v>
      </c>
      <c r="E797">
        <f>IF(ROUNDDOWN(E796-0.1,1)&lt;InputFiled!$F$3*100,InputFiled!$F$3*100,ROUNDDOWN(E796-0.1,1))</f>
        <v>50</v>
      </c>
      <c r="F797">
        <f t="shared" si="49"/>
        <v>16549.62222222222</v>
      </c>
      <c r="G797" s="1">
        <f>IF(F797/$F$4&gt;InputFiled!$D$3,InputFiled!$D$3,F797/$F$4)</f>
        <v>1.5542340409546627</v>
      </c>
      <c r="L797" s="1">
        <f>IF((C797/100)&lt;InputFiled!$E$3,IF(E797/100&gt;InputFiled!$F$3,IF(F797/$F$4&gt;InputFiled!$D$3,0,IF(G797=InputFiled!$D$3,0,G797-D797)),0),0)</f>
        <v>0</v>
      </c>
    </row>
    <row r="798" spans="1:12">
      <c r="A798">
        <f t="shared" si="50"/>
        <v>11794</v>
      </c>
      <c r="B798">
        <f t="shared" si="51"/>
        <v>49553.311111111107</v>
      </c>
      <c r="C798" s="11">
        <f>IF(IF($I$3&lt;&gt;1,IF($I$3&gt;A798,IF((A798/$I$3)*100&gt;100,100,(A798/$I$3)*100),100),0)&gt;InputFiled!$E$3*100,InputFiled!$E$3*100,IF($I$3&lt;&gt;1,IF($I$3&gt;A798,IF((A798/$I$3)*100&gt;100,100,(A798/$I$3)*100),100),0))</f>
        <v>96.608781127129745</v>
      </c>
      <c r="D798" s="1">
        <f t="shared" si="48"/>
        <v>4.6537281598784555</v>
      </c>
      <c r="E798">
        <f>IF(ROUNDDOWN(E797-0.1,1)&lt;InputFiled!$F$3*100,InputFiled!$F$3*100,ROUNDDOWN(E797-0.1,1))</f>
        <v>50</v>
      </c>
      <c r="F798">
        <f t="shared" si="49"/>
        <v>16549.62222222222</v>
      </c>
      <c r="G798" s="1">
        <f>IF(F798/$F$4&gt;InputFiled!$D$3,InputFiled!$D$3,F798/$F$4)</f>
        <v>1.5542340409546627</v>
      </c>
      <c r="L798" s="1">
        <f>IF((C798/100)&lt;InputFiled!$E$3,IF(E798/100&gt;InputFiled!$F$3,IF(F798/$F$4&gt;InputFiled!$D$3,0,IF(G798=InputFiled!$D$3,0,G798-D798)),0),0)</f>
        <v>0</v>
      </c>
    </row>
    <row r="799" spans="1:12">
      <c r="A799">
        <f t="shared" si="50"/>
        <v>11808</v>
      </c>
      <c r="B799">
        <f t="shared" si="51"/>
        <v>49602.311111111107</v>
      </c>
      <c r="C799" s="11">
        <f>IF(IF($I$3&lt;&gt;1,IF($I$3&gt;A799,IF((A799/$I$3)*100&gt;100,100,(A799/$I$3)*100),100),0)&gt;InputFiled!$E$3*100,InputFiled!$E$3*100,IF($I$3&lt;&gt;1,IF($I$3&gt;A799,IF((A799/$I$3)*100&gt;100,100,(A799/$I$3)*100),100),0))</f>
        <v>96.723460026212322</v>
      </c>
      <c r="D799" s="1">
        <f t="shared" si="48"/>
        <v>4.6583299246187106</v>
      </c>
      <c r="E799">
        <f>IF(ROUNDDOWN(E798-0.1,1)&lt;InputFiled!$F$3*100,InputFiled!$F$3*100,ROUNDDOWN(E798-0.1,1))</f>
        <v>50</v>
      </c>
      <c r="F799">
        <f t="shared" si="49"/>
        <v>16549.62222222222</v>
      </c>
      <c r="G799" s="1">
        <f>IF(F799/$F$4&gt;InputFiled!$D$3,InputFiled!$D$3,F799/$F$4)</f>
        <v>1.5542340409546627</v>
      </c>
      <c r="L799" s="1">
        <f>IF((C799/100)&lt;InputFiled!$E$3,IF(E799/100&gt;InputFiled!$F$3,IF(F799/$F$4&gt;InputFiled!$D$3,0,IF(G799=InputFiled!$D$3,0,G799-D799)),0),0)</f>
        <v>0</v>
      </c>
    </row>
    <row r="800" spans="1:12">
      <c r="A800">
        <f t="shared" si="50"/>
        <v>11822</v>
      </c>
      <c r="B800">
        <f t="shared" si="51"/>
        <v>49651.311111111107</v>
      </c>
      <c r="C800" s="11">
        <f>IF(IF($I$3&lt;&gt;1,IF($I$3&gt;A800,IF((A800/$I$3)*100&gt;100,100,(A800/$I$3)*100),100),0)&gt;InputFiled!$E$3*100,InputFiled!$E$3*100,IF($I$3&lt;&gt;1,IF($I$3&gt;A800,IF((A800/$I$3)*100&gt;100,100,(A800/$I$3)*100),100),0))</f>
        <v>96.838138925294885</v>
      </c>
      <c r="D800" s="1">
        <f t="shared" si="48"/>
        <v>4.6629316893589667</v>
      </c>
      <c r="E800">
        <f>IF(ROUNDDOWN(E799-0.1,1)&lt;InputFiled!$F$3*100,InputFiled!$F$3*100,ROUNDDOWN(E799-0.1,1))</f>
        <v>50</v>
      </c>
      <c r="F800">
        <f t="shared" si="49"/>
        <v>16549.62222222222</v>
      </c>
      <c r="G800" s="1">
        <f>IF(F800/$F$4&gt;InputFiled!$D$3,InputFiled!$D$3,F800/$F$4)</f>
        <v>1.5542340409546627</v>
      </c>
      <c r="L800" s="1">
        <f>IF((C800/100)&lt;InputFiled!$E$3,IF(E800/100&gt;InputFiled!$F$3,IF(F800/$F$4&gt;InputFiled!$D$3,0,IF(G800=InputFiled!$D$3,0,G800-D800)),0),0)</f>
        <v>0</v>
      </c>
    </row>
    <row r="801" spans="1:12">
      <c r="A801">
        <f t="shared" si="50"/>
        <v>11836</v>
      </c>
      <c r="B801">
        <f t="shared" si="51"/>
        <v>49700.311111111107</v>
      </c>
      <c r="C801" s="11">
        <f>IF(IF($I$3&lt;&gt;1,IF($I$3&gt;A801,IF((A801/$I$3)*100&gt;100,100,(A801/$I$3)*100),100),0)&gt;InputFiled!$E$3*100,InputFiled!$E$3*100,IF($I$3&lt;&gt;1,IF($I$3&gt;A801,IF((A801/$I$3)*100&gt;100,100,(A801/$I$3)*100),100),0))</f>
        <v>96.952817824377462</v>
      </c>
      <c r="D801" s="1">
        <f t="shared" si="48"/>
        <v>4.6675334540992228</v>
      </c>
      <c r="E801">
        <f>IF(ROUNDDOWN(E800-0.1,1)&lt;InputFiled!$F$3*100,InputFiled!$F$3*100,ROUNDDOWN(E800-0.1,1))</f>
        <v>50</v>
      </c>
      <c r="F801">
        <f t="shared" si="49"/>
        <v>16549.62222222222</v>
      </c>
      <c r="G801" s="1">
        <f>IF(F801/$F$4&gt;InputFiled!$D$3,InputFiled!$D$3,F801/$F$4)</f>
        <v>1.5542340409546627</v>
      </c>
      <c r="L801" s="1">
        <f>IF((C801/100)&lt;InputFiled!$E$3,IF(E801/100&gt;InputFiled!$F$3,IF(F801/$F$4&gt;InputFiled!$D$3,0,IF(G801=InputFiled!$D$3,0,G801-D801)),0),0)</f>
        <v>0</v>
      </c>
    </row>
    <row r="802" spans="1:12">
      <c r="A802">
        <f t="shared" si="50"/>
        <v>11850</v>
      </c>
      <c r="B802">
        <f t="shared" si="51"/>
        <v>49749.311111111107</v>
      </c>
      <c r="C802" s="11">
        <f>IF(IF($I$3&lt;&gt;1,IF($I$3&gt;A802,IF((A802/$I$3)*100&gt;100,100,(A802/$I$3)*100),100),0)&gt;InputFiled!$E$3*100,InputFiled!$E$3*100,IF($I$3&lt;&gt;1,IF($I$3&gt;A802,IF((A802/$I$3)*100&gt;100,100,(A802/$I$3)*100),100),0))</f>
        <v>97.067496723460025</v>
      </c>
      <c r="D802" s="1">
        <f t="shared" si="48"/>
        <v>4.6721352188394789</v>
      </c>
      <c r="E802">
        <f>IF(ROUNDDOWN(E801-0.1,1)&lt;InputFiled!$F$3*100,InputFiled!$F$3*100,ROUNDDOWN(E801-0.1,1))</f>
        <v>50</v>
      </c>
      <c r="F802">
        <f t="shared" si="49"/>
        <v>16549.62222222222</v>
      </c>
      <c r="G802" s="1">
        <f>IF(F802/$F$4&gt;InputFiled!$D$3,InputFiled!$D$3,F802/$F$4)</f>
        <v>1.5542340409546627</v>
      </c>
      <c r="L802" s="1">
        <f>IF((C802/100)&lt;InputFiled!$E$3,IF(E802/100&gt;InputFiled!$F$3,IF(F802/$F$4&gt;InputFiled!$D$3,0,IF(G802=InputFiled!$D$3,0,G802-D802)),0),0)</f>
        <v>0</v>
      </c>
    </row>
    <row r="803" spans="1:12">
      <c r="A803">
        <f t="shared" si="50"/>
        <v>11864</v>
      </c>
      <c r="B803">
        <f t="shared" si="51"/>
        <v>49798.311111111107</v>
      </c>
      <c r="C803" s="11">
        <f>IF(IF($I$3&lt;&gt;1,IF($I$3&gt;A803,IF((A803/$I$3)*100&gt;100,100,(A803/$I$3)*100),100),0)&gt;InputFiled!$E$3*100,InputFiled!$E$3*100,IF($I$3&lt;&gt;1,IF($I$3&gt;A803,IF((A803/$I$3)*100&gt;100,100,(A803/$I$3)*100),100),0))</f>
        <v>97.182175622542601</v>
      </c>
      <c r="D803" s="1">
        <f t="shared" si="48"/>
        <v>4.676736983579735</v>
      </c>
      <c r="E803">
        <f>IF(ROUNDDOWN(E802-0.1,1)&lt;InputFiled!$F$3*100,InputFiled!$F$3*100,ROUNDDOWN(E802-0.1,1))</f>
        <v>50</v>
      </c>
      <c r="F803">
        <f t="shared" si="49"/>
        <v>16549.62222222222</v>
      </c>
      <c r="G803" s="1">
        <f>IF(F803/$F$4&gt;InputFiled!$D$3,InputFiled!$D$3,F803/$F$4)</f>
        <v>1.5542340409546627</v>
      </c>
      <c r="L803" s="1">
        <f>IF((C803/100)&lt;InputFiled!$E$3,IF(E803/100&gt;InputFiled!$F$3,IF(F803/$F$4&gt;InputFiled!$D$3,0,IF(G803=InputFiled!$D$3,0,G803-D803)),0),0)</f>
        <v>0</v>
      </c>
    </row>
    <row r="804" spans="1:12">
      <c r="A804">
        <f t="shared" si="50"/>
        <v>11878</v>
      </c>
      <c r="B804">
        <f t="shared" si="51"/>
        <v>49847.311111111107</v>
      </c>
      <c r="C804" s="11">
        <f>IF(IF($I$3&lt;&gt;1,IF($I$3&gt;A804,IF((A804/$I$3)*100&gt;100,100,(A804/$I$3)*100),100),0)&gt;InputFiled!$E$3*100,InputFiled!$E$3*100,IF($I$3&lt;&gt;1,IF($I$3&gt;A804,IF((A804/$I$3)*100&gt;100,100,(A804/$I$3)*100),100),0))</f>
        <v>97.296854521625164</v>
      </c>
      <c r="D804" s="1">
        <f t="shared" si="48"/>
        <v>4.6813387483199911</v>
      </c>
      <c r="E804">
        <f>IF(ROUNDDOWN(E803-0.1,1)&lt;InputFiled!$F$3*100,InputFiled!$F$3*100,ROUNDDOWN(E803-0.1,1))</f>
        <v>50</v>
      </c>
      <c r="F804">
        <f t="shared" si="49"/>
        <v>16549.62222222222</v>
      </c>
      <c r="G804" s="1">
        <f>IF(F804/$F$4&gt;InputFiled!$D$3,InputFiled!$D$3,F804/$F$4)</f>
        <v>1.5542340409546627</v>
      </c>
      <c r="L804" s="1">
        <f>IF((C804/100)&lt;InputFiled!$E$3,IF(E804/100&gt;InputFiled!$F$3,IF(F804/$F$4&gt;InputFiled!$D$3,0,IF(G804=InputFiled!$D$3,0,G804-D804)),0),0)</f>
        <v>0</v>
      </c>
    </row>
    <row r="805" spans="1:12">
      <c r="A805">
        <f t="shared" si="50"/>
        <v>11892</v>
      </c>
      <c r="B805">
        <f t="shared" si="51"/>
        <v>49896.311111111107</v>
      </c>
      <c r="C805" s="11">
        <f>IF(IF($I$3&lt;&gt;1,IF($I$3&gt;A805,IF((A805/$I$3)*100&gt;100,100,(A805/$I$3)*100),100),0)&gt;InputFiled!$E$3*100,InputFiled!$E$3*100,IF($I$3&lt;&gt;1,IF($I$3&gt;A805,IF((A805/$I$3)*100&gt;100,100,(A805/$I$3)*100),100),0))</f>
        <v>97.411533420707727</v>
      </c>
      <c r="D805" s="1">
        <f t="shared" si="48"/>
        <v>4.6859405130602472</v>
      </c>
      <c r="E805">
        <f>IF(ROUNDDOWN(E804-0.1,1)&lt;InputFiled!$F$3*100,InputFiled!$F$3*100,ROUNDDOWN(E804-0.1,1))</f>
        <v>50</v>
      </c>
      <c r="F805">
        <f t="shared" si="49"/>
        <v>16549.62222222222</v>
      </c>
      <c r="G805" s="1">
        <f>IF(F805/$F$4&gt;InputFiled!$D$3,InputFiled!$D$3,F805/$F$4)</f>
        <v>1.5542340409546627</v>
      </c>
      <c r="L805" s="1">
        <f>IF((C805/100)&lt;InputFiled!$E$3,IF(E805/100&gt;InputFiled!$F$3,IF(F805/$F$4&gt;InputFiled!$D$3,0,IF(G805=InputFiled!$D$3,0,G805-D805)),0),0)</f>
        <v>0</v>
      </c>
    </row>
    <row r="806" spans="1:12">
      <c r="A806">
        <f t="shared" si="50"/>
        <v>11906</v>
      </c>
      <c r="B806">
        <f t="shared" si="51"/>
        <v>49945.311111111107</v>
      </c>
      <c r="C806" s="11">
        <f>IF(IF($I$3&lt;&gt;1,IF($I$3&gt;A806,IF((A806/$I$3)*100&gt;100,100,(A806/$I$3)*100),100),0)&gt;InputFiled!$E$3*100,InputFiled!$E$3*100,IF($I$3&lt;&gt;1,IF($I$3&gt;A806,IF((A806/$I$3)*100&gt;100,100,(A806/$I$3)*100),100),0))</f>
        <v>97.526212319790304</v>
      </c>
      <c r="D806" s="1">
        <f t="shared" si="48"/>
        <v>4.6905422778005024</v>
      </c>
      <c r="E806">
        <f>IF(ROUNDDOWN(E805-0.1,1)&lt;InputFiled!$F$3*100,InputFiled!$F$3*100,ROUNDDOWN(E805-0.1,1))</f>
        <v>50</v>
      </c>
      <c r="F806">
        <f t="shared" si="49"/>
        <v>16549.62222222222</v>
      </c>
      <c r="G806" s="1">
        <f>IF(F806/$F$4&gt;InputFiled!$D$3,InputFiled!$D$3,F806/$F$4)</f>
        <v>1.5542340409546627</v>
      </c>
      <c r="L806" s="1">
        <f>IF((C806/100)&lt;InputFiled!$E$3,IF(E806/100&gt;InputFiled!$F$3,IF(F806/$F$4&gt;InputFiled!$D$3,0,IF(G806=InputFiled!$D$3,0,G806-D806)),0),0)</f>
        <v>0</v>
      </c>
    </row>
    <row r="807" spans="1:12">
      <c r="A807">
        <f t="shared" si="50"/>
        <v>11920</v>
      </c>
      <c r="B807">
        <f t="shared" si="51"/>
        <v>49994.311111111107</v>
      </c>
      <c r="C807" s="11">
        <f>IF(IF($I$3&lt;&gt;1,IF($I$3&gt;A807,IF((A807/$I$3)*100&gt;100,100,(A807/$I$3)*100),100),0)&gt;InputFiled!$E$3*100,InputFiled!$E$3*100,IF($I$3&lt;&gt;1,IF($I$3&gt;A807,IF((A807/$I$3)*100&gt;100,100,(A807/$I$3)*100),100),0))</f>
        <v>97.640891218872866</v>
      </c>
      <c r="D807" s="1">
        <f t="shared" si="48"/>
        <v>4.6951440425407585</v>
      </c>
      <c r="E807">
        <f>IF(ROUNDDOWN(E806-0.1,1)&lt;InputFiled!$F$3*100,InputFiled!$F$3*100,ROUNDDOWN(E806-0.1,1))</f>
        <v>50</v>
      </c>
      <c r="F807">
        <f t="shared" si="49"/>
        <v>16549.62222222222</v>
      </c>
      <c r="G807" s="1">
        <f>IF(F807/$F$4&gt;InputFiled!$D$3,InputFiled!$D$3,F807/$F$4)</f>
        <v>1.5542340409546627</v>
      </c>
      <c r="L807" s="1">
        <f>IF((C807/100)&lt;InputFiled!$E$3,IF(E807/100&gt;InputFiled!$F$3,IF(F807/$F$4&gt;InputFiled!$D$3,0,IF(G807=InputFiled!$D$3,0,G807-D807)),0),0)</f>
        <v>0</v>
      </c>
    </row>
    <row r="808" spans="1:12">
      <c r="A808">
        <f t="shared" si="50"/>
        <v>11934</v>
      </c>
      <c r="B808">
        <f t="shared" si="51"/>
        <v>50043.311111111107</v>
      </c>
      <c r="C808" s="11">
        <f>IF(IF($I$3&lt;&gt;1,IF($I$3&gt;A808,IF((A808/$I$3)*100&gt;100,100,(A808/$I$3)*100),100),0)&gt;InputFiled!$E$3*100,InputFiled!$E$3*100,IF($I$3&lt;&gt;1,IF($I$3&gt;A808,IF((A808/$I$3)*100&gt;100,100,(A808/$I$3)*100),100),0))</f>
        <v>97.755570117955443</v>
      </c>
      <c r="D808" s="1">
        <f t="shared" si="48"/>
        <v>4.6997458072810145</v>
      </c>
      <c r="E808">
        <f>IF(ROUNDDOWN(E807-0.1,1)&lt;InputFiled!$F$3*100,InputFiled!$F$3*100,ROUNDDOWN(E807-0.1,1))</f>
        <v>50</v>
      </c>
      <c r="F808">
        <f t="shared" si="49"/>
        <v>16549.62222222222</v>
      </c>
      <c r="G808" s="1">
        <f>IF(F808/$F$4&gt;InputFiled!$D$3,InputFiled!$D$3,F808/$F$4)</f>
        <v>1.5542340409546627</v>
      </c>
      <c r="L808" s="1">
        <f>IF((C808/100)&lt;InputFiled!$E$3,IF(E808/100&gt;InputFiled!$F$3,IF(F808/$F$4&gt;InputFiled!$D$3,0,IF(G808=InputFiled!$D$3,0,G808-D808)),0),0)</f>
        <v>0</v>
      </c>
    </row>
    <row r="809" spans="1:12">
      <c r="A809">
        <f t="shared" si="50"/>
        <v>11948</v>
      </c>
      <c r="B809">
        <f t="shared" si="51"/>
        <v>50092.311111111107</v>
      </c>
      <c r="C809" s="11">
        <f>IF(IF($I$3&lt;&gt;1,IF($I$3&gt;A809,IF((A809/$I$3)*100&gt;100,100,(A809/$I$3)*100),100),0)&gt;InputFiled!$E$3*100,InputFiled!$E$3*100,IF($I$3&lt;&gt;1,IF($I$3&gt;A809,IF((A809/$I$3)*100&gt;100,100,(A809/$I$3)*100),100),0))</f>
        <v>97.870249017038006</v>
      </c>
      <c r="D809" s="1">
        <f t="shared" si="48"/>
        <v>4.7043475720212706</v>
      </c>
      <c r="E809">
        <f>IF(ROUNDDOWN(E808-0.1,1)&lt;InputFiled!$F$3*100,InputFiled!$F$3*100,ROUNDDOWN(E808-0.1,1))</f>
        <v>50</v>
      </c>
      <c r="F809">
        <f t="shared" si="49"/>
        <v>16549.62222222222</v>
      </c>
      <c r="G809" s="1">
        <f>IF(F809/$F$4&gt;InputFiled!$D$3,InputFiled!$D$3,F809/$F$4)</f>
        <v>1.5542340409546627</v>
      </c>
      <c r="L809" s="1">
        <f>IF((C809/100)&lt;InputFiled!$E$3,IF(E809/100&gt;InputFiled!$F$3,IF(F809/$F$4&gt;InputFiled!$D$3,0,IF(G809=InputFiled!$D$3,0,G809-D809)),0),0)</f>
        <v>0</v>
      </c>
    </row>
    <row r="810" spans="1:12">
      <c r="A810">
        <f t="shared" si="50"/>
        <v>11962</v>
      </c>
      <c r="B810">
        <f t="shared" si="51"/>
        <v>50141.311111111107</v>
      </c>
      <c r="C810" s="11">
        <f>IF(IF($I$3&lt;&gt;1,IF($I$3&gt;A810,IF((A810/$I$3)*100&gt;100,100,(A810/$I$3)*100),100),0)&gt;InputFiled!$E$3*100,InputFiled!$E$3*100,IF($I$3&lt;&gt;1,IF($I$3&gt;A810,IF((A810/$I$3)*100&gt;100,100,(A810/$I$3)*100),100),0))</f>
        <v>97.984927916120583</v>
      </c>
      <c r="D810" s="1">
        <f t="shared" si="48"/>
        <v>4.7089493367615267</v>
      </c>
      <c r="E810">
        <f>IF(ROUNDDOWN(E809-0.1,1)&lt;InputFiled!$F$3*100,InputFiled!$F$3*100,ROUNDDOWN(E809-0.1,1))</f>
        <v>50</v>
      </c>
      <c r="F810">
        <f t="shared" si="49"/>
        <v>16549.62222222222</v>
      </c>
      <c r="G810" s="1">
        <f>IF(F810/$F$4&gt;InputFiled!$D$3,InputFiled!$D$3,F810/$F$4)</f>
        <v>1.5542340409546627</v>
      </c>
      <c r="L810" s="1">
        <f>IF((C810/100)&lt;InputFiled!$E$3,IF(E810/100&gt;InputFiled!$F$3,IF(F810/$F$4&gt;InputFiled!$D$3,0,IF(G810=InputFiled!$D$3,0,G810-D810)),0),0)</f>
        <v>0</v>
      </c>
    </row>
    <row r="811" spans="1:12">
      <c r="A811">
        <f t="shared" si="50"/>
        <v>11976</v>
      </c>
      <c r="B811">
        <f t="shared" si="51"/>
        <v>50190.311111111107</v>
      </c>
      <c r="C811" s="11">
        <f>IF(IF($I$3&lt;&gt;1,IF($I$3&gt;A811,IF((A811/$I$3)*100&gt;100,100,(A811/$I$3)*100),100),0)&gt;InputFiled!$E$3*100,InputFiled!$E$3*100,IF($I$3&lt;&gt;1,IF($I$3&gt;A811,IF((A811/$I$3)*100&gt;100,100,(A811/$I$3)*100),100),0))</f>
        <v>98.099606815203146</v>
      </c>
      <c r="D811" s="1">
        <f t="shared" si="48"/>
        <v>4.7135511015017828</v>
      </c>
      <c r="E811">
        <f>IF(ROUNDDOWN(E810-0.1,1)&lt;InputFiled!$F$3*100,InputFiled!$F$3*100,ROUNDDOWN(E810-0.1,1))</f>
        <v>50</v>
      </c>
      <c r="F811">
        <f t="shared" si="49"/>
        <v>16549.62222222222</v>
      </c>
      <c r="G811" s="1">
        <f>IF(F811/$F$4&gt;InputFiled!$D$3,InputFiled!$D$3,F811/$F$4)</f>
        <v>1.5542340409546627</v>
      </c>
      <c r="L811" s="1">
        <f>IF((C811/100)&lt;InputFiled!$E$3,IF(E811/100&gt;InputFiled!$F$3,IF(F811/$F$4&gt;InputFiled!$D$3,0,IF(G811=InputFiled!$D$3,0,G811-D811)),0),0)</f>
        <v>0</v>
      </c>
    </row>
    <row r="812" spans="1:12">
      <c r="A812">
        <f t="shared" si="50"/>
        <v>11990</v>
      </c>
      <c r="B812">
        <f t="shared" si="51"/>
        <v>50239.311111111107</v>
      </c>
      <c r="C812" s="11">
        <f>IF(IF($I$3&lt;&gt;1,IF($I$3&gt;A812,IF((A812/$I$3)*100&gt;100,100,(A812/$I$3)*100),100),0)&gt;InputFiled!$E$3*100,InputFiled!$E$3*100,IF($I$3&lt;&gt;1,IF($I$3&gt;A812,IF((A812/$I$3)*100&gt;100,100,(A812/$I$3)*100),100),0))</f>
        <v>98.214285714285708</v>
      </c>
      <c r="D812" s="1">
        <f t="shared" si="48"/>
        <v>4.718152866242038</v>
      </c>
      <c r="E812">
        <f>IF(ROUNDDOWN(E811-0.1,1)&lt;InputFiled!$F$3*100,InputFiled!$F$3*100,ROUNDDOWN(E811-0.1,1))</f>
        <v>50</v>
      </c>
      <c r="F812">
        <f t="shared" si="49"/>
        <v>16549.62222222222</v>
      </c>
      <c r="G812" s="1">
        <f>IF(F812/$F$4&gt;InputFiled!$D$3,InputFiled!$D$3,F812/$F$4)</f>
        <v>1.5542340409546627</v>
      </c>
      <c r="L812" s="1">
        <f>IF((C812/100)&lt;InputFiled!$E$3,IF(E812/100&gt;InputFiled!$F$3,IF(F812/$F$4&gt;InputFiled!$D$3,0,IF(G812=InputFiled!$D$3,0,G812-D812)),0),0)</f>
        <v>0</v>
      </c>
    </row>
    <row r="813" spans="1:12">
      <c r="A813">
        <f t="shared" si="50"/>
        <v>12004</v>
      </c>
      <c r="B813">
        <f t="shared" si="51"/>
        <v>50288.311111111107</v>
      </c>
      <c r="C813" s="11">
        <f>IF(IF($I$3&lt;&gt;1,IF($I$3&gt;A813,IF((A813/$I$3)*100&gt;100,100,(A813/$I$3)*100),100),0)&gt;InputFiled!$E$3*100,InputFiled!$E$3*100,IF($I$3&lt;&gt;1,IF($I$3&gt;A813,IF((A813/$I$3)*100&gt;100,100,(A813/$I$3)*100),100),0))</f>
        <v>98.328964613368285</v>
      </c>
      <c r="D813" s="1">
        <f t="shared" si="48"/>
        <v>4.7227546309822941</v>
      </c>
      <c r="E813">
        <f>IF(ROUNDDOWN(E812-0.1,1)&lt;InputFiled!$F$3*100,InputFiled!$F$3*100,ROUNDDOWN(E812-0.1,1))</f>
        <v>50</v>
      </c>
      <c r="F813">
        <f t="shared" si="49"/>
        <v>16549.62222222222</v>
      </c>
      <c r="G813" s="1">
        <f>IF(F813/$F$4&gt;InputFiled!$D$3,InputFiled!$D$3,F813/$F$4)</f>
        <v>1.5542340409546627</v>
      </c>
      <c r="L813" s="1">
        <f>IF((C813/100)&lt;InputFiled!$E$3,IF(E813/100&gt;InputFiled!$F$3,IF(F813/$F$4&gt;InputFiled!$D$3,0,IF(G813=InputFiled!$D$3,0,G813-D813)),0),0)</f>
        <v>0</v>
      </c>
    </row>
    <row r="814" spans="1:12">
      <c r="A814">
        <f t="shared" si="50"/>
        <v>12018</v>
      </c>
      <c r="B814">
        <f t="shared" si="51"/>
        <v>50337.311111111107</v>
      </c>
      <c r="C814" s="11">
        <f>IF(IF($I$3&lt;&gt;1,IF($I$3&gt;A814,IF((A814/$I$3)*100&gt;100,100,(A814/$I$3)*100),100),0)&gt;InputFiled!$E$3*100,InputFiled!$E$3*100,IF($I$3&lt;&gt;1,IF($I$3&gt;A814,IF((A814/$I$3)*100&gt;100,100,(A814/$I$3)*100),100),0))</f>
        <v>98.443643512450848</v>
      </c>
      <c r="D814" s="1">
        <f t="shared" si="48"/>
        <v>4.7273563957225502</v>
      </c>
      <c r="E814">
        <f>IF(ROUNDDOWN(E813-0.1,1)&lt;InputFiled!$F$3*100,InputFiled!$F$3*100,ROUNDDOWN(E813-0.1,1))</f>
        <v>50</v>
      </c>
      <c r="F814">
        <f t="shared" si="49"/>
        <v>16549.62222222222</v>
      </c>
      <c r="G814" s="1">
        <f>IF(F814/$F$4&gt;InputFiled!$D$3,InputFiled!$D$3,F814/$F$4)</f>
        <v>1.5542340409546627</v>
      </c>
      <c r="L814" s="1">
        <f>IF((C814/100)&lt;InputFiled!$E$3,IF(E814/100&gt;InputFiled!$F$3,IF(F814/$F$4&gt;InputFiled!$D$3,0,IF(G814=InputFiled!$D$3,0,G814-D814)),0),0)</f>
        <v>0</v>
      </c>
    </row>
    <row r="815" spans="1:12">
      <c r="A815">
        <f t="shared" si="50"/>
        <v>12032</v>
      </c>
      <c r="B815">
        <f t="shared" si="51"/>
        <v>50386.311111111107</v>
      </c>
      <c r="C815" s="11">
        <f>IF(IF($I$3&lt;&gt;1,IF($I$3&gt;A815,IF((A815/$I$3)*100&gt;100,100,(A815/$I$3)*100),100),0)&gt;InputFiled!$E$3*100,InputFiled!$E$3*100,IF($I$3&lt;&gt;1,IF($I$3&gt;A815,IF((A815/$I$3)*100&gt;100,100,(A815/$I$3)*100),100),0))</f>
        <v>98.55832241153341</v>
      </c>
      <c r="D815" s="1">
        <f t="shared" si="48"/>
        <v>4.7319581604628063</v>
      </c>
      <c r="E815">
        <f>IF(ROUNDDOWN(E814-0.1,1)&lt;InputFiled!$F$3*100,InputFiled!$F$3*100,ROUNDDOWN(E814-0.1,1))</f>
        <v>50</v>
      </c>
      <c r="F815">
        <f t="shared" si="49"/>
        <v>16549.62222222222</v>
      </c>
      <c r="G815" s="1">
        <f>IF(F815/$F$4&gt;InputFiled!$D$3,InputFiled!$D$3,F815/$F$4)</f>
        <v>1.5542340409546627</v>
      </c>
      <c r="L815" s="1">
        <f>IF((C815/100)&lt;InputFiled!$E$3,IF(E815/100&gt;InputFiled!$F$3,IF(F815/$F$4&gt;InputFiled!$D$3,0,IF(G815=InputFiled!$D$3,0,G815-D815)),0),0)</f>
        <v>0</v>
      </c>
    </row>
    <row r="816" spans="1:12">
      <c r="A816">
        <f t="shared" si="50"/>
        <v>12046</v>
      </c>
      <c r="B816">
        <f t="shared" si="51"/>
        <v>50435.311111111107</v>
      </c>
      <c r="C816" s="11">
        <f>IF(IF($I$3&lt;&gt;1,IF($I$3&gt;A816,IF((A816/$I$3)*100&gt;100,100,(A816/$I$3)*100),100),0)&gt;InputFiled!$E$3*100,InputFiled!$E$3*100,IF($I$3&lt;&gt;1,IF($I$3&gt;A816,IF((A816/$I$3)*100&gt;100,100,(A816/$I$3)*100),100),0))</f>
        <v>98.673001310615987</v>
      </c>
      <c r="D816" s="1">
        <f t="shared" si="48"/>
        <v>4.7365599252030623</v>
      </c>
      <c r="E816">
        <f>IF(ROUNDDOWN(E815-0.1,1)&lt;InputFiled!$F$3*100,InputFiled!$F$3*100,ROUNDDOWN(E815-0.1,1))</f>
        <v>50</v>
      </c>
      <c r="F816">
        <f t="shared" si="49"/>
        <v>16549.62222222222</v>
      </c>
      <c r="G816" s="1">
        <f>IF(F816/$F$4&gt;InputFiled!$D$3,InputFiled!$D$3,F816/$F$4)</f>
        <v>1.5542340409546627</v>
      </c>
      <c r="L816" s="1">
        <f>IF((C816/100)&lt;InputFiled!$E$3,IF(E816/100&gt;InputFiled!$F$3,IF(F816/$F$4&gt;InputFiled!$D$3,0,IF(G816=InputFiled!$D$3,0,G816-D816)),0),0)</f>
        <v>0</v>
      </c>
    </row>
    <row r="817" spans="1:12">
      <c r="A817">
        <f t="shared" si="50"/>
        <v>12060</v>
      </c>
      <c r="B817">
        <f t="shared" si="51"/>
        <v>50484.311111111107</v>
      </c>
      <c r="C817" s="11">
        <f>IF(IF($I$3&lt;&gt;1,IF($I$3&gt;A817,IF((A817/$I$3)*100&gt;100,100,(A817/$I$3)*100),100),0)&gt;InputFiled!$E$3*100,InputFiled!$E$3*100,IF($I$3&lt;&gt;1,IF($I$3&gt;A817,IF((A817/$I$3)*100&gt;100,100,(A817/$I$3)*100),100),0))</f>
        <v>98.787680209698564</v>
      </c>
      <c r="D817" s="1">
        <f t="shared" si="48"/>
        <v>4.7411616899433184</v>
      </c>
      <c r="E817">
        <f>IF(ROUNDDOWN(E816-0.1,1)&lt;InputFiled!$F$3*100,InputFiled!$F$3*100,ROUNDDOWN(E816-0.1,1))</f>
        <v>50</v>
      </c>
      <c r="F817">
        <f t="shared" si="49"/>
        <v>16549.62222222222</v>
      </c>
      <c r="G817" s="1">
        <f>IF(F817/$F$4&gt;InputFiled!$D$3,InputFiled!$D$3,F817/$F$4)</f>
        <v>1.5542340409546627</v>
      </c>
      <c r="L817" s="1">
        <f>IF((C817/100)&lt;InputFiled!$E$3,IF(E817/100&gt;InputFiled!$F$3,IF(F817/$F$4&gt;InputFiled!$D$3,0,IF(G817=InputFiled!$D$3,0,G817-D817)),0),0)</f>
        <v>0</v>
      </c>
    </row>
    <row r="818" spans="1:12">
      <c r="A818">
        <f t="shared" si="50"/>
        <v>12074</v>
      </c>
      <c r="B818">
        <f t="shared" si="51"/>
        <v>50533.311111111107</v>
      </c>
      <c r="C818" s="11">
        <f>IF(IF($I$3&lt;&gt;1,IF($I$3&gt;A818,IF((A818/$I$3)*100&gt;100,100,(A818/$I$3)*100),100),0)&gt;InputFiled!$E$3*100,InputFiled!$E$3*100,IF($I$3&lt;&gt;1,IF($I$3&gt;A818,IF((A818/$I$3)*100&gt;100,100,(A818/$I$3)*100),100),0))</f>
        <v>98.902359108781127</v>
      </c>
      <c r="D818" s="1">
        <f t="shared" si="48"/>
        <v>4.7457634546835736</v>
      </c>
      <c r="E818">
        <f>IF(ROUNDDOWN(E817-0.1,1)&lt;InputFiled!$F$3*100,InputFiled!$F$3*100,ROUNDDOWN(E817-0.1,1))</f>
        <v>50</v>
      </c>
      <c r="F818">
        <f t="shared" si="49"/>
        <v>16549.62222222222</v>
      </c>
      <c r="G818" s="1">
        <f>IF(F818/$F$4&gt;InputFiled!$D$3,InputFiled!$D$3,F818/$F$4)</f>
        <v>1.5542340409546627</v>
      </c>
      <c r="L818" s="1">
        <f>IF((C818/100)&lt;InputFiled!$E$3,IF(E818/100&gt;InputFiled!$F$3,IF(F818/$F$4&gt;InputFiled!$D$3,0,IF(G818=InputFiled!$D$3,0,G818-D818)),0),0)</f>
        <v>0</v>
      </c>
    </row>
    <row r="819" spans="1:12">
      <c r="A819">
        <f t="shared" si="50"/>
        <v>12088</v>
      </c>
      <c r="B819">
        <f t="shared" si="51"/>
        <v>50575.031111111108</v>
      </c>
      <c r="C819" s="11">
        <f>IF(IF($I$3&lt;&gt;1,IF($I$3&gt;A819,IF((A819/$I$3)*100&gt;100,100,(A819/$I$3)*100),100),0)&gt;InputFiled!$E$3*100,InputFiled!$E$3*100,IF($I$3&lt;&gt;1,IF($I$3&gt;A819,IF((A819/$I$3)*100&gt;100,100,(A819/$I$3)*100),100),0))</f>
        <v>99</v>
      </c>
      <c r="D819" s="1">
        <f t="shared" si="48"/>
        <v>4.7496815286624203</v>
      </c>
      <c r="E819">
        <f>IF(ROUNDDOWN(E818-0.1,1)&lt;InputFiled!$F$3*100,InputFiled!$F$3*100,ROUNDDOWN(E818-0.1,1))</f>
        <v>50</v>
      </c>
      <c r="F819">
        <f t="shared" si="49"/>
        <v>16549.62222222222</v>
      </c>
      <c r="G819" s="1">
        <f>IF(F819/$F$4&gt;InputFiled!$D$3,InputFiled!$D$3,F819/$F$4)</f>
        <v>1.5542340409546627</v>
      </c>
      <c r="L819" s="1">
        <f>IF((C819/100)&lt;InputFiled!$E$3,IF(E819/100&gt;InputFiled!$F$3,IF(F819/$F$4&gt;InputFiled!$D$3,0,IF(G819=InputFiled!$D$3,0,G819-D819)),0),0)</f>
        <v>0</v>
      </c>
    </row>
    <row r="820" spans="1:12">
      <c r="A820">
        <f t="shared" si="50"/>
        <v>12102</v>
      </c>
      <c r="B820">
        <f t="shared" si="51"/>
        <v>50575.031111111108</v>
      </c>
      <c r="C820" s="11">
        <f>IF(IF($I$3&lt;&gt;1,IF($I$3&gt;A820,IF((A820/$I$3)*100&gt;100,100,(A820/$I$3)*100),100),0)&gt;InputFiled!$E$3*100,InputFiled!$E$3*100,IF($I$3&lt;&gt;1,IF($I$3&gt;A820,IF((A820/$I$3)*100&gt;100,100,(A820/$I$3)*100),100),0))</f>
        <v>99</v>
      </c>
      <c r="D820" s="1">
        <f t="shared" si="48"/>
        <v>4.7496815286624203</v>
      </c>
      <c r="E820">
        <f>IF(ROUNDDOWN(E819-0.1,1)&lt;InputFiled!$F$3*100,InputFiled!$F$3*100,ROUNDDOWN(E819-0.1,1))</f>
        <v>50</v>
      </c>
      <c r="F820">
        <f t="shared" si="49"/>
        <v>16549.62222222222</v>
      </c>
      <c r="G820" s="1">
        <f>IF(F820/$F$4&gt;InputFiled!$D$3,InputFiled!$D$3,F820/$F$4)</f>
        <v>1.5542340409546627</v>
      </c>
      <c r="L820" s="1">
        <f>IF((C820/100)&lt;InputFiled!$E$3,IF(E820/100&gt;InputFiled!$F$3,IF(F820/$F$4&gt;InputFiled!$D$3,0,IF(G820=InputFiled!$D$3,0,G820-D820)),0),0)</f>
        <v>0</v>
      </c>
    </row>
    <row r="821" spans="1:12">
      <c r="A821">
        <f t="shared" si="50"/>
        <v>12116</v>
      </c>
      <c r="B821">
        <f t="shared" si="51"/>
        <v>50575.031111111108</v>
      </c>
      <c r="C821" s="11">
        <f>IF(IF($I$3&lt;&gt;1,IF($I$3&gt;A821,IF((A821/$I$3)*100&gt;100,100,(A821/$I$3)*100),100),0)&gt;InputFiled!$E$3*100,InputFiled!$E$3*100,IF($I$3&lt;&gt;1,IF($I$3&gt;A821,IF((A821/$I$3)*100&gt;100,100,(A821/$I$3)*100),100),0))</f>
        <v>99</v>
      </c>
      <c r="D821" s="1">
        <f t="shared" si="48"/>
        <v>4.7496815286624203</v>
      </c>
      <c r="E821">
        <f>IF(ROUNDDOWN(E820-0.1,1)&lt;InputFiled!$F$3*100,InputFiled!$F$3*100,ROUNDDOWN(E820-0.1,1))</f>
        <v>50</v>
      </c>
      <c r="F821">
        <f t="shared" si="49"/>
        <v>16549.62222222222</v>
      </c>
      <c r="G821" s="1">
        <f>IF(F821/$F$4&gt;InputFiled!$D$3,InputFiled!$D$3,F821/$F$4)</f>
        <v>1.5542340409546627</v>
      </c>
      <c r="L821" s="1">
        <f>IF((C821/100)&lt;InputFiled!$E$3,IF(E821/100&gt;InputFiled!$F$3,IF(F821/$F$4&gt;InputFiled!$D$3,0,IF(G821=InputFiled!$D$3,0,G821-D821)),0),0)</f>
        <v>0</v>
      </c>
    </row>
    <row r="822" spans="1:12">
      <c r="A822">
        <f t="shared" si="50"/>
        <v>12130</v>
      </c>
      <c r="B822">
        <f t="shared" si="51"/>
        <v>50575.031111111108</v>
      </c>
      <c r="C822" s="11">
        <f>IF(IF($I$3&lt;&gt;1,IF($I$3&gt;A822,IF((A822/$I$3)*100&gt;100,100,(A822/$I$3)*100),100),0)&gt;InputFiled!$E$3*100,InputFiled!$E$3*100,IF($I$3&lt;&gt;1,IF($I$3&gt;A822,IF((A822/$I$3)*100&gt;100,100,(A822/$I$3)*100),100),0))</f>
        <v>99</v>
      </c>
      <c r="D822" s="1">
        <f t="shared" si="48"/>
        <v>4.7496815286624203</v>
      </c>
      <c r="E822">
        <f>IF(ROUNDDOWN(E821-0.1,1)&lt;InputFiled!$F$3*100,InputFiled!$F$3*100,ROUNDDOWN(E821-0.1,1))</f>
        <v>50</v>
      </c>
      <c r="F822">
        <f t="shared" si="49"/>
        <v>16549.62222222222</v>
      </c>
      <c r="G822" s="1">
        <f>IF(F822/$F$4&gt;InputFiled!$D$3,InputFiled!$D$3,F822/$F$4)</f>
        <v>1.5542340409546627</v>
      </c>
      <c r="L822" s="1">
        <f>IF((C822/100)&lt;InputFiled!$E$3,IF(E822/100&gt;InputFiled!$F$3,IF(F822/$F$4&gt;InputFiled!$D$3,0,IF(G822=InputFiled!$D$3,0,G822-D822)),0),0)</f>
        <v>0</v>
      </c>
    </row>
    <row r="823" spans="1:12">
      <c r="A823">
        <f t="shared" si="50"/>
        <v>12144</v>
      </c>
      <c r="B823">
        <f t="shared" si="51"/>
        <v>50575.031111111108</v>
      </c>
      <c r="C823" s="11">
        <f>IF(IF($I$3&lt;&gt;1,IF($I$3&gt;A823,IF((A823/$I$3)*100&gt;100,100,(A823/$I$3)*100),100),0)&gt;InputFiled!$E$3*100,InputFiled!$E$3*100,IF($I$3&lt;&gt;1,IF($I$3&gt;A823,IF((A823/$I$3)*100&gt;100,100,(A823/$I$3)*100),100),0))</f>
        <v>99</v>
      </c>
      <c r="D823" s="1">
        <f t="shared" si="48"/>
        <v>4.7496815286624203</v>
      </c>
      <c r="E823">
        <f>IF(ROUNDDOWN(E822-0.1,1)&lt;InputFiled!$F$3*100,InputFiled!$F$3*100,ROUNDDOWN(E822-0.1,1))</f>
        <v>50</v>
      </c>
      <c r="F823">
        <f t="shared" si="49"/>
        <v>16549.62222222222</v>
      </c>
      <c r="G823" s="1">
        <f>IF(F823/$F$4&gt;InputFiled!$D$3,InputFiled!$D$3,F823/$F$4)</f>
        <v>1.5542340409546627</v>
      </c>
      <c r="L823" s="1">
        <f>IF((C823/100)&lt;InputFiled!$E$3,IF(E823/100&gt;InputFiled!$F$3,IF(F823/$F$4&gt;InputFiled!$D$3,0,IF(G823=InputFiled!$D$3,0,G823-D823)),0),0)</f>
        <v>0</v>
      </c>
    </row>
    <row r="824" spans="1:12">
      <c r="A824">
        <f t="shared" si="50"/>
        <v>12158</v>
      </c>
      <c r="B824">
        <f t="shared" si="51"/>
        <v>50575.031111111108</v>
      </c>
      <c r="C824" s="11">
        <f>IF(IF($I$3&lt;&gt;1,IF($I$3&gt;A824,IF((A824/$I$3)*100&gt;100,100,(A824/$I$3)*100),100),0)&gt;InputFiled!$E$3*100,InputFiled!$E$3*100,IF($I$3&lt;&gt;1,IF($I$3&gt;A824,IF((A824/$I$3)*100&gt;100,100,(A824/$I$3)*100),100),0))</f>
        <v>99</v>
      </c>
      <c r="D824" s="1">
        <f t="shared" si="48"/>
        <v>4.7496815286624203</v>
      </c>
      <c r="E824">
        <f>IF(ROUNDDOWN(E823-0.1,1)&lt;InputFiled!$F$3*100,InputFiled!$F$3*100,ROUNDDOWN(E823-0.1,1))</f>
        <v>50</v>
      </c>
      <c r="F824">
        <f t="shared" si="49"/>
        <v>16549.62222222222</v>
      </c>
      <c r="G824" s="1">
        <f>IF(F824/$F$4&gt;InputFiled!$D$3,InputFiled!$D$3,F824/$F$4)</f>
        <v>1.5542340409546627</v>
      </c>
      <c r="L824" s="1">
        <f>IF((C824/100)&lt;InputFiled!$E$3,IF(E824/100&gt;InputFiled!$F$3,IF(F824/$F$4&gt;InputFiled!$D$3,0,IF(G824=InputFiled!$D$3,0,G824-D824)),0),0)</f>
        <v>0</v>
      </c>
    </row>
    <row r="825" spans="1:12">
      <c r="A825">
        <f t="shared" si="50"/>
        <v>12172</v>
      </c>
      <c r="B825">
        <f t="shared" si="51"/>
        <v>50575.031111111108</v>
      </c>
      <c r="C825" s="11">
        <f>IF(IF($I$3&lt;&gt;1,IF($I$3&gt;A825,IF((A825/$I$3)*100&gt;100,100,(A825/$I$3)*100),100),0)&gt;InputFiled!$E$3*100,InputFiled!$E$3*100,IF($I$3&lt;&gt;1,IF($I$3&gt;A825,IF((A825/$I$3)*100&gt;100,100,(A825/$I$3)*100),100),0))</f>
        <v>99</v>
      </c>
      <c r="D825" s="1">
        <f t="shared" si="48"/>
        <v>4.7496815286624203</v>
      </c>
      <c r="E825">
        <f>IF(ROUNDDOWN(E824-0.1,1)&lt;InputFiled!$F$3*100,InputFiled!$F$3*100,ROUNDDOWN(E824-0.1,1))</f>
        <v>50</v>
      </c>
      <c r="F825">
        <f t="shared" si="49"/>
        <v>16549.62222222222</v>
      </c>
      <c r="G825" s="1">
        <f>IF(F825/$F$4&gt;InputFiled!$D$3,InputFiled!$D$3,F825/$F$4)</f>
        <v>1.5542340409546627</v>
      </c>
      <c r="L825" s="1">
        <f>IF((C825/100)&lt;InputFiled!$E$3,IF(E825/100&gt;InputFiled!$F$3,IF(F825/$F$4&gt;InputFiled!$D$3,0,IF(G825=InputFiled!$D$3,0,G825-D825)),0),0)</f>
        <v>0</v>
      </c>
    </row>
    <row r="826" spans="1:12">
      <c r="A826">
        <f t="shared" si="50"/>
        <v>12186</v>
      </c>
      <c r="B826">
        <f t="shared" si="51"/>
        <v>50575.031111111108</v>
      </c>
      <c r="C826" s="11">
        <f>IF(IF($I$3&lt;&gt;1,IF($I$3&gt;A826,IF((A826/$I$3)*100&gt;100,100,(A826/$I$3)*100),100),0)&gt;InputFiled!$E$3*100,InputFiled!$E$3*100,IF($I$3&lt;&gt;1,IF($I$3&gt;A826,IF((A826/$I$3)*100&gt;100,100,(A826/$I$3)*100),100),0))</f>
        <v>99</v>
      </c>
      <c r="D826" s="1">
        <f t="shared" si="48"/>
        <v>4.7496815286624203</v>
      </c>
      <c r="E826">
        <f>IF(ROUNDDOWN(E825-0.1,1)&lt;InputFiled!$F$3*100,InputFiled!$F$3*100,ROUNDDOWN(E825-0.1,1))</f>
        <v>50</v>
      </c>
      <c r="F826">
        <f t="shared" si="49"/>
        <v>16549.62222222222</v>
      </c>
      <c r="G826" s="1">
        <f>IF(F826/$F$4&gt;InputFiled!$D$3,InputFiled!$D$3,F826/$F$4)</f>
        <v>1.5542340409546627</v>
      </c>
      <c r="L826" s="1">
        <f>IF((C826/100)&lt;InputFiled!$E$3,IF(E826/100&gt;InputFiled!$F$3,IF(F826/$F$4&gt;InputFiled!$D$3,0,IF(G826=InputFiled!$D$3,0,G826-D826)),0),0)</f>
        <v>0</v>
      </c>
    </row>
    <row r="827" spans="1:12">
      <c r="A827">
        <f t="shared" si="50"/>
        <v>12200</v>
      </c>
      <c r="B827">
        <f t="shared" si="51"/>
        <v>50575.031111111108</v>
      </c>
      <c r="C827" s="11">
        <f>IF(IF($I$3&lt;&gt;1,IF($I$3&gt;A827,IF((A827/$I$3)*100&gt;100,100,(A827/$I$3)*100),100),0)&gt;InputFiled!$E$3*100,InputFiled!$E$3*100,IF($I$3&lt;&gt;1,IF($I$3&gt;A827,IF((A827/$I$3)*100&gt;100,100,(A827/$I$3)*100),100),0))</f>
        <v>99</v>
      </c>
      <c r="D827" s="1">
        <f t="shared" si="48"/>
        <v>4.7496815286624203</v>
      </c>
      <c r="E827">
        <f>IF(ROUNDDOWN(E826-0.1,1)&lt;InputFiled!$F$3*100,InputFiled!$F$3*100,ROUNDDOWN(E826-0.1,1))</f>
        <v>50</v>
      </c>
      <c r="F827">
        <f t="shared" si="49"/>
        <v>16549.62222222222</v>
      </c>
      <c r="G827" s="1">
        <f>IF(F827/$F$4&gt;InputFiled!$D$3,InputFiled!$D$3,F827/$F$4)</f>
        <v>1.5542340409546627</v>
      </c>
      <c r="L827" s="1">
        <f>IF((C827/100)&lt;InputFiled!$E$3,IF(E827/100&gt;InputFiled!$F$3,IF(F827/$F$4&gt;InputFiled!$D$3,0,IF(G827=InputFiled!$D$3,0,G827-D827)),0),0)</f>
        <v>0</v>
      </c>
    </row>
    <row r="828" spans="1:12">
      <c r="A828">
        <f t="shared" si="50"/>
        <v>12214</v>
      </c>
      <c r="B828">
        <f t="shared" si="51"/>
        <v>50575.031111111108</v>
      </c>
      <c r="C828" s="11">
        <f>IF(IF($I$3&lt;&gt;1,IF($I$3&gt;A828,IF((A828/$I$3)*100&gt;100,100,(A828/$I$3)*100),100),0)&gt;InputFiled!$E$3*100,InputFiled!$E$3*100,IF($I$3&lt;&gt;1,IF($I$3&gt;A828,IF((A828/$I$3)*100&gt;100,100,(A828/$I$3)*100),100),0))</f>
        <v>99</v>
      </c>
      <c r="D828" s="1">
        <f t="shared" si="48"/>
        <v>4.7496815286624203</v>
      </c>
      <c r="E828">
        <f>IF(ROUNDDOWN(E827-0.1,1)&lt;InputFiled!$F$3*100,InputFiled!$F$3*100,ROUNDDOWN(E827-0.1,1))</f>
        <v>50</v>
      </c>
      <c r="F828">
        <f t="shared" si="49"/>
        <v>16549.62222222222</v>
      </c>
      <c r="G828" s="1">
        <f>IF(F828/$F$4&gt;InputFiled!$D$3,InputFiled!$D$3,F828/$F$4)</f>
        <v>1.5542340409546627</v>
      </c>
      <c r="L828" s="1">
        <f>IF((C828/100)&lt;InputFiled!$E$3,IF(E828/100&gt;InputFiled!$F$3,IF(F828/$F$4&gt;InputFiled!$D$3,0,IF(G828=InputFiled!$D$3,0,G828-D828)),0),0)</f>
        <v>0</v>
      </c>
    </row>
    <row r="829" spans="1:12">
      <c r="A829">
        <f t="shared" si="50"/>
        <v>12228</v>
      </c>
      <c r="B829">
        <f t="shared" si="51"/>
        <v>50575.031111111108</v>
      </c>
      <c r="C829" s="11">
        <f>IF(IF($I$3&lt;&gt;1,IF($I$3&gt;A829,IF((A829/$I$3)*100&gt;100,100,(A829/$I$3)*100),100),0)&gt;InputFiled!$E$3*100,InputFiled!$E$3*100,IF($I$3&lt;&gt;1,IF($I$3&gt;A829,IF((A829/$I$3)*100&gt;100,100,(A829/$I$3)*100),100),0))</f>
        <v>99</v>
      </c>
      <c r="D829" s="1">
        <f t="shared" si="48"/>
        <v>4.7496815286624203</v>
      </c>
      <c r="E829">
        <f>IF(ROUNDDOWN(E828-0.1,1)&lt;InputFiled!$F$3*100,InputFiled!$F$3*100,ROUNDDOWN(E828-0.1,1))</f>
        <v>50</v>
      </c>
      <c r="F829">
        <f t="shared" si="49"/>
        <v>16549.62222222222</v>
      </c>
      <c r="G829" s="1">
        <f>IF(F829/$F$4&gt;InputFiled!$D$3,InputFiled!$D$3,F829/$F$4)</f>
        <v>1.5542340409546627</v>
      </c>
      <c r="L829" s="1">
        <f>IF((C829/100)&lt;InputFiled!$E$3,IF(E829/100&gt;InputFiled!$F$3,IF(F829/$F$4&gt;InputFiled!$D$3,0,IF(G829=InputFiled!$D$3,0,G829-D829)),0),0)</f>
        <v>0</v>
      </c>
    </row>
    <row r="830" spans="1:12">
      <c r="A830">
        <f t="shared" si="50"/>
        <v>12242</v>
      </c>
      <c r="B830">
        <f t="shared" si="51"/>
        <v>50575.031111111108</v>
      </c>
      <c r="C830" s="11">
        <f>IF(IF($I$3&lt;&gt;1,IF($I$3&gt;A830,IF((A830/$I$3)*100&gt;100,100,(A830/$I$3)*100),100),0)&gt;InputFiled!$E$3*100,InputFiled!$E$3*100,IF($I$3&lt;&gt;1,IF($I$3&gt;A830,IF((A830/$I$3)*100&gt;100,100,(A830/$I$3)*100),100),0))</f>
        <v>99</v>
      </c>
      <c r="D830" s="1">
        <f t="shared" si="48"/>
        <v>4.7496815286624203</v>
      </c>
      <c r="E830">
        <f>IF(ROUNDDOWN(E829-0.1,1)&lt;InputFiled!$F$3*100,InputFiled!$F$3*100,ROUNDDOWN(E829-0.1,1))</f>
        <v>50</v>
      </c>
      <c r="F830">
        <f t="shared" si="49"/>
        <v>16549.62222222222</v>
      </c>
      <c r="G830" s="1">
        <f>IF(F830/$F$4&gt;InputFiled!$D$3,InputFiled!$D$3,F830/$F$4)</f>
        <v>1.5542340409546627</v>
      </c>
      <c r="L830" s="1">
        <f>IF((C830/100)&lt;InputFiled!$E$3,IF(E830/100&gt;InputFiled!$F$3,IF(F830/$F$4&gt;InputFiled!$D$3,0,IF(G830=InputFiled!$D$3,0,G830-D830)),0),0)</f>
        <v>0</v>
      </c>
    </row>
    <row r="831" spans="1:12">
      <c r="A831">
        <f t="shared" si="50"/>
        <v>12256</v>
      </c>
      <c r="B831">
        <f t="shared" si="51"/>
        <v>50575.031111111108</v>
      </c>
      <c r="C831" s="11">
        <f>IF(IF($I$3&lt;&gt;1,IF($I$3&gt;A831,IF((A831/$I$3)*100&gt;100,100,(A831/$I$3)*100),100),0)&gt;InputFiled!$E$3*100,InputFiled!$E$3*100,IF($I$3&lt;&gt;1,IF($I$3&gt;A831,IF((A831/$I$3)*100&gt;100,100,(A831/$I$3)*100),100),0))</f>
        <v>99</v>
      </c>
      <c r="D831" s="1">
        <f t="shared" si="48"/>
        <v>4.7496815286624203</v>
      </c>
      <c r="E831">
        <f>IF(ROUNDDOWN(E830-0.1,1)&lt;InputFiled!$F$3*100,InputFiled!$F$3*100,ROUNDDOWN(E830-0.1,1))</f>
        <v>50</v>
      </c>
      <c r="F831">
        <f t="shared" si="49"/>
        <v>16549.62222222222</v>
      </c>
      <c r="G831" s="1">
        <f>IF(F831/$F$4&gt;InputFiled!$D$3,InputFiled!$D$3,F831/$F$4)</f>
        <v>1.5542340409546627</v>
      </c>
      <c r="L831" s="1">
        <f>IF((C831/100)&lt;InputFiled!$E$3,IF(E831/100&gt;InputFiled!$F$3,IF(F831/$F$4&gt;InputFiled!$D$3,0,IF(G831=InputFiled!$D$3,0,G831-D831)),0),0)</f>
        <v>0</v>
      </c>
    </row>
    <row r="832" spans="1:12">
      <c r="A832">
        <f t="shared" si="50"/>
        <v>12270</v>
      </c>
      <c r="B832">
        <f t="shared" si="51"/>
        <v>50575.031111111108</v>
      </c>
      <c r="C832" s="11">
        <f>IF(IF($I$3&lt;&gt;1,IF($I$3&gt;A832,IF((A832/$I$3)*100&gt;100,100,(A832/$I$3)*100),100),0)&gt;InputFiled!$E$3*100,InputFiled!$E$3*100,IF($I$3&lt;&gt;1,IF($I$3&gt;A832,IF((A832/$I$3)*100&gt;100,100,(A832/$I$3)*100),100),0))</f>
        <v>99</v>
      </c>
      <c r="D832" s="1">
        <f t="shared" si="48"/>
        <v>4.7496815286624203</v>
      </c>
      <c r="E832">
        <f>IF(ROUNDDOWN(E831-0.1,1)&lt;InputFiled!$F$3*100,InputFiled!$F$3*100,ROUNDDOWN(E831-0.1,1))</f>
        <v>50</v>
      </c>
      <c r="F832">
        <f t="shared" si="49"/>
        <v>16549.62222222222</v>
      </c>
      <c r="G832" s="1">
        <f>IF(F832/$F$4&gt;InputFiled!$D$3,InputFiled!$D$3,F832/$F$4)</f>
        <v>1.5542340409546627</v>
      </c>
      <c r="L832" s="1">
        <f>IF((C832/100)&lt;InputFiled!$E$3,IF(E832/100&gt;InputFiled!$F$3,IF(F832/$F$4&gt;InputFiled!$D$3,0,IF(G832=InputFiled!$D$3,0,G832-D832)),0),0)</f>
        <v>0</v>
      </c>
    </row>
    <row r="833" spans="1:12">
      <c r="A833">
        <f t="shared" si="50"/>
        <v>12284</v>
      </c>
      <c r="B833">
        <f t="shared" si="51"/>
        <v>50575.031111111108</v>
      </c>
      <c r="C833" s="11">
        <f>IF(IF($I$3&lt;&gt;1,IF($I$3&gt;A833,IF((A833/$I$3)*100&gt;100,100,(A833/$I$3)*100),100),0)&gt;InputFiled!$E$3*100,InputFiled!$E$3*100,IF($I$3&lt;&gt;1,IF($I$3&gt;A833,IF((A833/$I$3)*100&gt;100,100,(A833/$I$3)*100),100),0))</f>
        <v>99</v>
      </c>
      <c r="D833" s="1">
        <f t="shared" si="48"/>
        <v>4.7496815286624203</v>
      </c>
      <c r="E833">
        <f>IF(ROUNDDOWN(E832-0.1,1)&lt;InputFiled!$F$3*100,InputFiled!$F$3*100,ROUNDDOWN(E832-0.1,1))</f>
        <v>50</v>
      </c>
      <c r="F833">
        <f t="shared" si="49"/>
        <v>16549.62222222222</v>
      </c>
      <c r="G833" s="1">
        <f>IF(F833/$F$4&gt;InputFiled!$D$3,InputFiled!$D$3,F833/$F$4)</f>
        <v>1.5542340409546627</v>
      </c>
      <c r="L833" s="1">
        <f>IF((C833/100)&lt;InputFiled!$E$3,IF(E833/100&gt;InputFiled!$F$3,IF(F833/$F$4&gt;InputFiled!$D$3,0,IF(G833=InputFiled!$D$3,0,G833-D833)),0),0)</f>
        <v>0</v>
      </c>
    </row>
    <row r="834" spans="1:12">
      <c r="A834">
        <f t="shared" si="50"/>
        <v>12298</v>
      </c>
      <c r="B834">
        <f t="shared" si="51"/>
        <v>50575.031111111108</v>
      </c>
      <c r="C834" s="11">
        <f>IF(IF($I$3&lt;&gt;1,IF($I$3&gt;A834,IF((A834/$I$3)*100&gt;100,100,(A834/$I$3)*100),100),0)&gt;InputFiled!$E$3*100,InputFiled!$E$3*100,IF($I$3&lt;&gt;1,IF($I$3&gt;A834,IF((A834/$I$3)*100&gt;100,100,(A834/$I$3)*100),100),0))</f>
        <v>99</v>
      </c>
      <c r="D834" s="1">
        <f t="shared" si="48"/>
        <v>4.7496815286624203</v>
      </c>
      <c r="E834">
        <f>IF(ROUNDDOWN(E833-0.1,1)&lt;InputFiled!$F$3*100,InputFiled!$F$3*100,ROUNDDOWN(E833-0.1,1))</f>
        <v>50</v>
      </c>
      <c r="F834">
        <f t="shared" si="49"/>
        <v>16549.62222222222</v>
      </c>
      <c r="G834" s="1">
        <f>IF(F834/$F$4&gt;InputFiled!$D$3,InputFiled!$D$3,F834/$F$4)</f>
        <v>1.5542340409546627</v>
      </c>
      <c r="L834" s="1">
        <f>IF((C834/100)&lt;InputFiled!$E$3,IF(E834/100&gt;InputFiled!$F$3,IF(F834/$F$4&gt;InputFiled!$D$3,0,IF(G834=InputFiled!$D$3,0,G834-D834)),0),0)</f>
        <v>0</v>
      </c>
    </row>
    <row r="835" spans="1:12">
      <c r="A835">
        <f t="shared" si="50"/>
        <v>12312</v>
      </c>
      <c r="B835">
        <f t="shared" si="51"/>
        <v>50575.031111111108</v>
      </c>
      <c r="C835" s="11">
        <f>IF(IF($I$3&lt;&gt;1,IF($I$3&gt;A835,IF((A835/$I$3)*100&gt;100,100,(A835/$I$3)*100),100),0)&gt;InputFiled!$E$3*100,InputFiled!$E$3*100,IF($I$3&lt;&gt;1,IF($I$3&gt;A835,IF((A835/$I$3)*100&gt;100,100,(A835/$I$3)*100),100),0))</f>
        <v>99</v>
      </c>
      <c r="D835" s="1">
        <f t="shared" si="48"/>
        <v>4.7496815286624203</v>
      </c>
      <c r="E835">
        <f>IF(ROUNDDOWN(E834-0.1,1)&lt;InputFiled!$F$3*100,InputFiled!$F$3*100,ROUNDDOWN(E834-0.1,1))</f>
        <v>50</v>
      </c>
      <c r="F835">
        <f t="shared" si="49"/>
        <v>16549.62222222222</v>
      </c>
      <c r="G835" s="1">
        <f>IF(F835/$F$4&gt;InputFiled!$D$3,InputFiled!$D$3,F835/$F$4)</f>
        <v>1.5542340409546627</v>
      </c>
      <c r="L835" s="1">
        <f>IF((C835/100)&lt;InputFiled!$E$3,IF(E835/100&gt;InputFiled!$F$3,IF(F835/$F$4&gt;InputFiled!$D$3,0,IF(G835=InputFiled!$D$3,0,G835-D835)),0),0)</f>
        <v>0</v>
      </c>
    </row>
    <row r="836" spans="1:12">
      <c r="A836">
        <f t="shared" si="50"/>
        <v>12326</v>
      </c>
      <c r="B836">
        <f t="shared" si="51"/>
        <v>50575.031111111108</v>
      </c>
      <c r="C836" s="11">
        <f>IF(IF($I$3&lt;&gt;1,IF($I$3&gt;A836,IF((A836/$I$3)*100&gt;100,100,(A836/$I$3)*100),100),0)&gt;InputFiled!$E$3*100,InputFiled!$E$3*100,IF($I$3&lt;&gt;1,IF($I$3&gt;A836,IF((A836/$I$3)*100&gt;100,100,(A836/$I$3)*100),100),0))</f>
        <v>99</v>
      </c>
      <c r="D836" s="1">
        <f t="shared" si="48"/>
        <v>4.7496815286624203</v>
      </c>
      <c r="E836">
        <f>IF(ROUNDDOWN(E835-0.1,1)&lt;InputFiled!$F$3*100,InputFiled!$F$3*100,ROUNDDOWN(E835-0.1,1))</f>
        <v>50</v>
      </c>
      <c r="F836">
        <f t="shared" si="49"/>
        <v>16549.62222222222</v>
      </c>
      <c r="G836" s="1">
        <f>IF(F836/$F$4&gt;InputFiled!$D$3,InputFiled!$D$3,F836/$F$4)</f>
        <v>1.5542340409546627</v>
      </c>
      <c r="L836" s="1">
        <f>IF((C836/100)&lt;InputFiled!$E$3,IF(E836/100&gt;InputFiled!$F$3,IF(F836/$F$4&gt;InputFiled!$D$3,0,IF(G836=InputFiled!$D$3,0,G836-D836)),0),0)</f>
        <v>0</v>
      </c>
    </row>
    <row r="837" spans="1:12">
      <c r="A837">
        <f t="shared" si="50"/>
        <v>12340</v>
      </c>
      <c r="B837">
        <f t="shared" si="51"/>
        <v>50575.031111111108</v>
      </c>
      <c r="C837" s="11">
        <f>IF(IF($I$3&lt;&gt;1,IF($I$3&gt;A837,IF((A837/$I$3)*100&gt;100,100,(A837/$I$3)*100),100),0)&gt;InputFiled!$E$3*100,InputFiled!$E$3*100,IF($I$3&lt;&gt;1,IF($I$3&gt;A837,IF((A837/$I$3)*100&gt;100,100,(A837/$I$3)*100),100),0))</f>
        <v>99</v>
      </c>
      <c r="D837" s="1">
        <f t="shared" ref="D837:D900" si="52">(B837/$B$4)</f>
        <v>4.7496815286624203</v>
      </c>
      <c r="E837">
        <f>IF(ROUNDDOWN(E836-0.1,1)&lt;InputFiled!$F$3*100,InputFiled!$F$3*100,ROUNDDOWN(E836-0.1,1))</f>
        <v>50</v>
      </c>
      <c r="F837">
        <f t="shared" si="49"/>
        <v>16549.62222222222</v>
      </c>
      <c r="G837" s="1">
        <f>IF(F837/$F$4&gt;InputFiled!$D$3,InputFiled!$D$3,F837/$F$4)</f>
        <v>1.5542340409546627</v>
      </c>
      <c r="L837" s="1">
        <f>IF((C837/100)&lt;InputFiled!$E$3,IF(E837/100&gt;InputFiled!$F$3,IF(F837/$F$4&gt;InputFiled!$D$3,0,IF(G837=InputFiled!$D$3,0,G837-D837)),0),0)</f>
        <v>0</v>
      </c>
    </row>
    <row r="838" spans="1:12">
      <c r="A838">
        <f t="shared" si="50"/>
        <v>12354</v>
      </c>
      <c r="B838">
        <f t="shared" si="51"/>
        <v>50575.031111111108</v>
      </c>
      <c r="C838" s="11">
        <f>IF(IF($I$3&lt;&gt;1,IF($I$3&gt;A838,IF((A838/$I$3)*100&gt;100,100,(A838/$I$3)*100),100),0)&gt;InputFiled!$E$3*100,InputFiled!$E$3*100,IF($I$3&lt;&gt;1,IF($I$3&gt;A838,IF((A838/$I$3)*100&gt;100,100,(A838/$I$3)*100),100),0))</f>
        <v>99</v>
      </c>
      <c r="D838" s="1">
        <f t="shared" si="52"/>
        <v>4.7496815286624203</v>
      </c>
      <c r="E838">
        <f>IF(ROUNDDOWN(E837-0.1,1)&lt;InputFiled!$F$3*100,InputFiled!$F$3*100,ROUNDDOWN(E837-0.1,1))</f>
        <v>50</v>
      </c>
      <c r="F838">
        <f t="shared" ref="F838:F901" si="53">(($I$7+$K$7)*0.5)*100/E838+(IF(($J$7+($I$7-($I$7*100/E838)))&gt;1,($J$7+($I$7-($I$7*100/E838)))*3.5,1))</f>
        <v>16549.62222222222</v>
      </c>
      <c r="G838" s="1">
        <f>IF(F838/$F$4&gt;InputFiled!$D$3,InputFiled!$D$3,F838/$F$4)</f>
        <v>1.5542340409546627</v>
      </c>
      <c r="L838" s="1">
        <f>IF((C838/100)&lt;InputFiled!$E$3,IF(E838/100&gt;InputFiled!$F$3,IF(F838/$F$4&gt;InputFiled!$D$3,0,IF(G838=InputFiled!$D$3,0,G838-D838)),0),0)</f>
        <v>0</v>
      </c>
    </row>
    <row r="839" spans="1:12">
      <c r="A839">
        <f t="shared" ref="A839:A902" si="54">ROUNDUP(A838+$I$7/1000,0)</f>
        <v>12368</v>
      </c>
      <c r="B839">
        <f t="shared" ref="B839:B902" si="55">($I$7+$K$7)*0.5+($J$7/$C$4*C839)*3.5</f>
        <v>50575.031111111108</v>
      </c>
      <c r="C839" s="11">
        <f>IF(IF($I$3&lt;&gt;1,IF($I$3&gt;A839,IF((A839/$I$3)*100&gt;100,100,(A839/$I$3)*100),100),0)&gt;InputFiled!$E$3*100,InputFiled!$E$3*100,IF($I$3&lt;&gt;1,IF($I$3&gt;A839,IF((A839/$I$3)*100&gt;100,100,(A839/$I$3)*100),100),0))</f>
        <v>99</v>
      </c>
      <c r="D839" s="1">
        <f t="shared" si="52"/>
        <v>4.7496815286624203</v>
      </c>
      <c r="E839">
        <f>IF(ROUNDDOWN(E838-0.1,1)&lt;InputFiled!$F$3*100,InputFiled!$F$3*100,ROUNDDOWN(E838-0.1,1))</f>
        <v>50</v>
      </c>
      <c r="F839">
        <f t="shared" si="53"/>
        <v>16549.62222222222</v>
      </c>
      <c r="G839" s="1">
        <f>IF(F839/$F$4&gt;InputFiled!$D$3,InputFiled!$D$3,F839/$F$4)</f>
        <v>1.5542340409546627</v>
      </c>
      <c r="L839" s="1">
        <f>IF((C839/100)&lt;InputFiled!$E$3,IF(E839/100&gt;InputFiled!$F$3,IF(F839/$F$4&gt;InputFiled!$D$3,0,IF(G839=InputFiled!$D$3,0,G839-D839)),0),0)</f>
        <v>0</v>
      </c>
    </row>
    <row r="840" spans="1:12">
      <c r="A840">
        <f t="shared" si="54"/>
        <v>12382</v>
      </c>
      <c r="B840">
        <f t="shared" si="55"/>
        <v>50575.031111111108</v>
      </c>
      <c r="C840" s="11">
        <f>IF(IF($I$3&lt;&gt;1,IF($I$3&gt;A840,IF((A840/$I$3)*100&gt;100,100,(A840/$I$3)*100),100),0)&gt;InputFiled!$E$3*100,InputFiled!$E$3*100,IF($I$3&lt;&gt;1,IF($I$3&gt;A840,IF((A840/$I$3)*100&gt;100,100,(A840/$I$3)*100),100),0))</f>
        <v>99</v>
      </c>
      <c r="D840" s="1">
        <f t="shared" si="52"/>
        <v>4.7496815286624203</v>
      </c>
      <c r="E840">
        <f>IF(ROUNDDOWN(E839-0.1,1)&lt;InputFiled!$F$3*100,InputFiled!$F$3*100,ROUNDDOWN(E839-0.1,1))</f>
        <v>50</v>
      </c>
      <c r="F840">
        <f t="shared" si="53"/>
        <v>16549.62222222222</v>
      </c>
      <c r="G840" s="1">
        <f>IF(F840/$F$4&gt;InputFiled!$D$3,InputFiled!$D$3,F840/$F$4)</f>
        <v>1.5542340409546627</v>
      </c>
      <c r="L840" s="1">
        <f>IF((C840/100)&lt;InputFiled!$E$3,IF(E840/100&gt;InputFiled!$F$3,IF(F840/$F$4&gt;InputFiled!$D$3,0,IF(G840=InputFiled!$D$3,0,G840-D840)),0),0)</f>
        <v>0</v>
      </c>
    </row>
    <row r="841" spans="1:12">
      <c r="A841">
        <f t="shared" si="54"/>
        <v>12396</v>
      </c>
      <c r="B841">
        <f t="shared" si="55"/>
        <v>50575.031111111108</v>
      </c>
      <c r="C841" s="11">
        <f>IF(IF($I$3&lt;&gt;1,IF($I$3&gt;A841,IF((A841/$I$3)*100&gt;100,100,(A841/$I$3)*100),100),0)&gt;InputFiled!$E$3*100,InputFiled!$E$3*100,IF($I$3&lt;&gt;1,IF($I$3&gt;A841,IF((A841/$I$3)*100&gt;100,100,(A841/$I$3)*100),100),0))</f>
        <v>99</v>
      </c>
      <c r="D841" s="1">
        <f t="shared" si="52"/>
        <v>4.7496815286624203</v>
      </c>
      <c r="E841">
        <f>IF(ROUNDDOWN(E840-0.1,1)&lt;InputFiled!$F$3*100,InputFiled!$F$3*100,ROUNDDOWN(E840-0.1,1))</f>
        <v>50</v>
      </c>
      <c r="F841">
        <f t="shared" si="53"/>
        <v>16549.62222222222</v>
      </c>
      <c r="G841" s="1">
        <f>IF(F841/$F$4&gt;InputFiled!$D$3,InputFiled!$D$3,F841/$F$4)</f>
        <v>1.5542340409546627</v>
      </c>
      <c r="L841" s="1">
        <f>IF((C841/100)&lt;InputFiled!$E$3,IF(E841/100&gt;InputFiled!$F$3,IF(F841/$F$4&gt;InputFiled!$D$3,0,IF(G841=InputFiled!$D$3,0,G841-D841)),0),0)</f>
        <v>0</v>
      </c>
    </row>
    <row r="842" spans="1:12">
      <c r="A842">
        <f t="shared" si="54"/>
        <v>12410</v>
      </c>
      <c r="B842">
        <f t="shared" si="55"/>
        <v>50575.031111111108</v>
      </c>
      <c r="C842" s="11">
        <f>IF(IF($I$3&lt;&gt;1,IF($I$3&gt;A842,IF((A842/$I$3)*100&gt;100,100,(A842/$I$3)*100),100),0)&gt;InputFiled!$E$3*100,InputFiled!$E$3*100,IF($I$3&lt;&gt;1,IF($I$3&gt;A842,IF((A842/$I$3)*100&gt;100,100,(A842/$I$3)*100),100),0))</f>
        <v>99</v>
      </c>
      <c r="D842" s="1">
        <f t="shared" si="52"/>
        <v>4.7496815286624203</v>
      </c>
      <c r="E842">
        <f>IF(ROUNDDOWN(E841-0.1,1)&lt;InputFiled!$F$3*100,InputFiled!$F$3*100,ROUNDDOWN(E841-0.1,1))</f>
        <v>50</v>
      </c>
      <c r="F842">
        <f t="shared" si="53"/>
        <v>16549.62222222222</v>
      </c>
      <c r="G842" s="1">
        <f>IF(F842/$F$4&gt;InputFiled!$D$3,InputFiled!$D$3,F842/$F$4)</f>
        <v>1.5542340409546627</v>
      </c>
      <c r="L842" s="1">
        <f>IF((C842/100)&lt;InputFiled!$E$3,IF(E842/100&gt;InputFiled!$F$3,IF(F842/$F$4&gt;InputFiled!$D$3,0,IF(G842=InputFiled!$D$3,0,G842-D842)),0),0)</f>
        <v>0</v>
      </c>
    </row>
    <row r="843" spans="1:12">
      <c r="A843">
        <f t="shared" si="54"/>
        <v>12424</v>
      </c>
      <c r="B843">
        <f t="shared" si="55"/>
        <v>50575.031111111108</v>
      </c>
      <c r="C843" s="11">
        <f>IF(IF($I$3&lt;&gt;1,IF($I$3&gt;A843,IF((A843/$I$3)*100&gt;100,100,(A843/$I$3)*100),100),0)&gt;InputFiled!$E$3*100,InputFiled!$E$3*100,IF($I$3&lt;&gt;1,IF($I$3&gt;A843,IF((A843/$I$3)*100&gt;100,100,(A843/$I$3)*100),100),0))</f>
        <v>99</v>
      </c>
      <c r="D843" s="1">
        <f t="shared" si="52"/>
        <v>4.7496815286624203</v>
      </c>
      <c r="E843">
        <f>IF(ROUNDDOWN(E842-0.1,1)&lt;InputFiled!$F$3*100,InputFiled!$F$3*100,ROUNDDOWN(E842-0.1,1))</f>
        <v>50</v>
      </c>
      <c r="F843">
        <f t="shared" si="53"/>
        <v>16549.62222222222</v>
      </c>
      <c r="G843" s="1">
        <f>IF(F843/$F$4&gt;InputFiled!$D$3,InputFiled!$D$3,F843/$F$4)</f>
        <v>1.5542340409546627</v>
      </c>
      <c r="L843" s="1">
        <f>IF((C843/100)&lt;InputFiled!$E$3,IF(E843/100&gt;InputFiled!$F$3,IF(F843/$F$4&gt;InputFiled!$D$3,0,IF(G843=InputFiled!$D$3,0,G843-D843)),0),0)</f>
        <v>0</v>
      </c>
    </row>
    <row r="844" spans="1:12">
      <c r="A844">
        <f t="shared" si="54"/>
        <v>12438</v>
      </c>
      <c r="B844">
        <f t="shared" si="55"/>
        <v>50575.031111111108</v>
      </c>
      <c r="C844" s="11">
        <f>IF(IF($I$3&lt;&gt;1,IF($I$3&gt;A844,IF((A844/$I$3)*100&gt;100,100,(A844/$I$3)*100),100),0)&gt;InputFiled!$E$3*100,InputFiled!$E$3*100,IF($I$3&lt;&gt;1,IF($I$3&gt;A844,IF((A844/$I$3)*100&gt;100,100,(A844/$I$3)*100),100),0))</f>
        <v>99</v>
      </c>
      <c r="D844" s="1">
        <f t="shared" si="52"/>
        <v>4.7496815286624203</v>
      </c>
      <c r="E844">
        <f>IF(ROUNDDOWN(E843-0.1,1)&lt;InputFiled!$F$3*100,InputFiled!$F$3*100,ROUNDDOWN(E843-0.1,1))</f>
        <v>50</v>
      </c>
      <c r="F844">
        <f t="shared" si="53"/>
        <v>16549.62222222222</v>
      </c>
      <c r="G844" s="1">
        <f>IF(F844/$F$4&gt;InputFiled!$D$3,InputFiled!$D$3,F844/$F$4)</f>
        <v>1.5542340409546627</v>
      </c>
      <c r="L844" s="1">
        <f>IF((C844/100)&lt;InputFiled!$E$3,IF(E844/100&gt;InputFiled!$F$3,IF(F844/$F$4&gt;InputFiled!$D$3,0,IF(G844=InputFiled!$D$3,0,G844-D844)),0),0)</f>
        <v>0</v>
      </c>
    </row>
    <row r="845" spans="1:12">
      <c r="A845">
        <f t="shared" si="54"/>
        <v>12452</v>
      </c>
      <c r="B845">
        <f t="shared" si="55"/>
        <v>50575.031111111108</v>
      </c>
      <c r="C845" s="11">
        <f>IF(IF($I$3&lt;&gt;1,IF($I$3&gt;A845,IF((A845/$I$3)*100&gt;100,100,(A845/$I$3)*100),100),0)&gt;InputFiled!$E$3*100,InputFiled!$E$3*100,IF($I$3&lt;&gt;1,IF($I$3&gt;A845,IF((A845/$I$3)*100&gt;100,100,(A845/$I$3)*100),100),0))</f>
        <v>99</v>
      </c>
      <c r="D845" s="1">
        <f t="shared" si="52"/>
        <v>4.7496815286624203</v>
      </c>
      <c r="E845">
        <f>IF(ROUNDDOWN(E844-0.1,1)&lt;InputFiled!$F$3*100,InputFiled!$F$3*100,ROUNDDOWN(E844-0.1,1))</f>
        <v>50</v>
      </c>
      <c r="F845">
        <f t="shared" si="53"/>
        <v>16549.62222222222</v>
      </c>
      <c r="G845" s="1">
        <f>IF(F845/$F$4&gt;InputFiled!$D$3,InputFiled!$D$3,F845/$F$4)</f>
        <v>1.5542340409546627</v>
      </c>
      <c r="L845" s="1">
        <f>IF((C845/100)&lt;InputFiled!$E$3,IF(E845/100&gt;InputFiled!$F$3,IF(F845/$F$4&gt;InputFiled!$D$3,0,IF(G845=InputFiled!$D$3,0,G845-D845)),0),0)</f>
        <v>0</v>
      </c>
    </row>
    <row r="846" spans="1:12">
      <c r="A846">
        <f t="shared" si="54"/>
        <v>12466</v>
      </c>
      <c r="B846">
        <f t="shared" si="55"/>
        <v>50575.031111111108</v>
      </c>
      <c r="C846" s="11">
        <f>IF(IF($I$3&lt;&gt;1,IF($I$3&gt;A846,IF((A846/$I$3)*100&gt;100,100,(A846/$I$3)*100),100),0)&gt;InputFiled!$E$3*100,InputFiled!$E$3*100,IF($I$3&lt;&gt;1,IF($I$3&gt;A846,IF((A846/$I$3)*100&gt;100,100,(A846/$I$3)*100),100),0))</f>
        <v>99</v>
      </c>
      <c r="D846" s="1">
        <f t="shared" si="52"/>
        <v>4.7496815286624203</v>
      </c>
      <c r="E846">
        <f>IF(ROUNDDOWN(E845-0.1,1)&lt;InputFiled!$F$3*100,InputFiled!$F$3*100,ROUNDDOWN(E845-0.1,1))</f>
        <v>50</v>
      </c>
      <c r="F846">
        <f t="shared" si="53"/>
        <v>16549.62222222222</v>
      </c>
      <c r="G846" s="1">
        <f>IF(F846/$F$4&gt;InputFiled!$D$3,InputFiled!$D$3,F846/$F$4)</f>
        <v>1.5542340409546627</v>
      </c>
      <c r="L846" s="1">
        <f>IF((C846/100)&lt;InputFiled!$E$3,IF(E846/100&gt;InputFiled!$F$3,IF(F846/$F$4&gt;InputFiled!$D$3,0,IF(G846=InputFiled!$D$3,0,G846-D846)),0),0)</f>
        <v>0</v>
      </c>
    </row>
    <row r="847" spans="1:12">
      <c r="A847">
        <f t="shared" si="54"/>
        <v>12480</v>
      </c>
      <c r="B847">
        <f t="shared" si="55"/>
        <v>50575.031111111108</v>
      </c>
      <c r="C847" s="11">
        <f>IF(IF($I$3&lt;&gt;1,IF($I$3&gt;A847,IF((A847/$I$3)*100&gt;100,100,(A847/$I$3)*100),100),0)&gt;InputFiled!$E$3*100,InputFiled!$E$3*100,IF($I$3&lt;&gt;1,IF($I$3&gt;A847,IF((A847/$I$3)*100&gt;100,100,(A847/$I$3)*100),100),0))</f>
        <v>99</v>
      </c>
      <c r="D847" s="1">
        <f t="shared" si="52"/>
        <v>4.7496815286624203</v>
      </c>
      <c r="E847">
        <f>IF(ROUNDDOWN(E846-0.1,1)&lt;InputFiled!$F$3*100,InputFiled!$F$3*100,ROUNDDOWN(E846-0.1,1))</f>
        <v>50</v>
      </c>
      <c r="F847">
        <f t="shared" si="53"/>
        <v>16549.62222222222</v>
      </c>
      <c r="G847" s="1">
        <f>IF(F847/$F$4&gt;InputFiled!$D$3,InputFiled!$D$3,F847/$F$4)</f>
        <v>1.5542340409546627</v>
      </c>
      <c r="L847" s="1">
        <f>IF((C847/100)&lt;InputFiled!$E$3,IF(E847/100&gt;InputFiled!$F$3,IF(F847/$F$4&gt;InputFiled!$D$3,0,IF(G847=InputFiled!$D$3,0,G847-D847)),0),0)</f>
        <v>0</v>
      </c>
    </row>
    <row r="848" spans="1:12">
      <c r="A848">
        <f t="shared" si="54"/>
        <v>12494</v>
      </c>
      <c r="B848">
        <f t="shared" si="55"/>
        <v>50575.031111111108</v>
      </c>
      <c r="C848" s="11">
        <f>IF(IF($I$3&lt;&gt;1,IF($I$3&gt;A848,IF((A848/$I$3)*100&gt;100,100,(A848/$I$3)*100),100),0)&gt;InputFiled!$E$3*100,InputFiled!$E$3*100,IF($I$3&lt;&gt;1,IF($I$3&gt;A848,IF((A848/$I$3)*100&gt;100,100,(A848/$I$3)*100),100),0))</f>
        <v>99</v>
      </c>
      <c r="D848" s="1">
        <f t="shared" si="52"/>
        <v>4.7496815286624203</v>
      </c>
      <c r="E848">
        <f>IF(ROUNDDOWN(E847-0.1,1)&lt;InputFiled!$F$3*100,InputFiled!$F$3*100,ROUNDDOWN(E847-0.1,1))</f>
        <v>50</v>
      </c>
      <c r="F848">
        <f t="shared" si="53"/>
        <v>16549.62222222222</v>
      </c>
      <c r="G848" s="1">
        <f>IF(F848/$F$4&gt;InputFiled!$D$3,InputFiled!$D$3,F848/$F$4)</f>
        <v>1.5542340409546627</v>
      </c>
      <c r="L848" s="1">
        <f>IF((C848/100)&lt;InputFiled!$E$3,IF(E848/100&gt;InputFiled!$F$3,IF(F848/$F$4&gt;InputFiled!$D$3,0,IF(G848=InputFiled!$D$3,0,G848-D848)),0),0)</f>
        <v>0</v>
      </c>
    </row>
    <row r="849" spans="1:12">
      <c r="A849">
        <f t="shared" si="54"/>
        <v>12508</v>
      </c>
      <c r="B849">
        <f t="shared" si="55"/>
        <v>50575.031111111108</v>
      </c>
      <c r="C849" s="11">
        <f>IF(IF($I$3&lt;&gt;1,IF($I$3&gt;A849,IF((A849/$I$3)*100&gt;100,100,(A849/$I$3)*100),100),0)&gt;InputFiled!$E$3*100,InputFiled!$E$3*100,IF($I$3&lt;&gt;1,IF($I$3&gt;A849,IF((A849/$I$3)*100&gt;100,100,(A849/$I$3)*100),100),0))</f>
        <v>99</v>
      </c>
      <c r="D849" s="1">
        <f t="shared" si="52"/>
        <v>4.7496815286624203</v>
      </c>
      <c r="E849">
        <f>IF(ROUNDDOWN(E848-0.1,1)&lt;InputFiled!$F$3*100,InputFiled!$F$3*100,ROUNDDOWN(E848-0.1,1))</f>
        <v>50</v>
      </c>
      <c r="F849">
        <f t="shared" si="53"/>
        <v>16549.62222222222</v>
      </c>
      <c r="G849" s="1">
        <f>IF(F849/$F$4&gt;InputFiled!$D$3,InputFiled!$D$3,F849/$F$4)</f>
        <v>1.5542340409546627</v>
      </c>
      <c r="L849" s="1">
        <f>IF((C849/100)&lt;InputFiled!$E$3,IF(E849/100&gt;InputFiled!$F$3,IF(F849/$F$4&gt;InputFiled!$D$3,0,IF(G849=InputFiled!$D$3,0,G849-D849)),0),0)</f>
        <v>0</v>
      </c>
    </row>
    <row r="850" spans="1:12">
      <c r="A850">
        <f t="shared" si="54"/>
        <v>12522</v>
      </c>
      <c r="B850">
        <f t="shared" si="55"/>
        <v>50575.031111111108</v>
      </c>
      <c r="C850" s="11">
        <f>IF(IF($I$3&lt;&gt;1,IF($I$3&gt;A850,IF((A850/$I$3)*100&gt;100,100,(A850/$I$3)*100),100),0)&gt;InputFiled!$E$3*100,InputFiled!$E$3*100,IF($I$3&lt;&gt;1,IF($I$3&gt;A850,IF((A850/$I$3)*100&gt;100,100,(A850/$I$3)*100),100),0))</f>
        <v>99</v>
      </c>
      <c r="D850" s="1">
        <f t="shared" si="52"/>
        <v>4.7496815286624203</v>
      </c>
      <c r="E850">
        <f>IF(ROUNDDOWN(E849-0.1,1)&lt;InputFiled!$F$3*100,InputFiled!$F$3*100,ROUNDDOWN(E849-0.1,1))</f>
        <v>50</v>
      </c>
      <c r="F850">
        <f t="shared" si="53"/>
        <v>16549.62222222222</v>
      </c>
      <c r="G850" s="1">
        <f>IF(F850/$F$4&gt;InputFiled!$D$3,InputFiled!$D$3,F850/$F$4)</f>
        <v>1.5542340409546627</v>
      </c>
      <c r="L850" s="1">
        <f>IF((C850/100)&lt;InputFiled!$E$3,IF(E850/100&gt;InputFiled!$F$3,IF(F850/$F$4&gt;InputFiled!$D$3,0,IF(G850=InputFiled!$D$3,0,G850-D850)),0),0)</f>
        <v>0</v>
      </c>
    </row>
    <row r="851" spans="1:12">
      <c r="A851">
        <f t="shared" si="54"/>
        <v>12536</v>
      </c>
      <c r="B851">
        <f t="shared" si="55"/>
        <v>50575.031111111108</v>
      </c>
      <c r="C851" s="11">
        <f>IF(IF($I$3&lt;&gt;1,IF($I$3&gt;A851,IF((A851/$I$3)*100&gt;100,100,(A851/$I$3)*100),100),0)&gt;InputFiled!$E$3*100,InputFiled!$E$3*100,IF($I$3&lt;&gt;1,IF($I$3&gt;A851,IF((A851/$I$3)*100&gt;100,100,(A851/$I$3)*100),100),0))</f>
        <v>99</v>
      </c>
      <c r="D851" s="1">
        <f t="shared" si="52"/>
        <v>4.7496815286624203</v>
      </c>
      <c r="E851">
        <f>IF(ROUNDDOWN(E850-0.1,1)&lt;InputFiled!$F$3*100,InputFiled!$F$3*100,ROUNDDOWN(E850-0.1,1))</f>
        <v>50</v>
      </c>
      <c r="F851">
        <f t="shared" si="53"/>
        <v>16549.62222222222</v>
      </c>
      <c r="G851" s="1">
        <f>IF(F851/$F$4&gt;InputFiled!$D$3,InputFiled!$D$3,F851/$F$4)</f>
        <v>1.5542340409546627</v>
      </c>
      <c r="L851" s="1">
        <f>IF((C851/100)&lt;InputFiled!$E$3,IF(E851/100&gt;InputFiled!$F$3,IF(F851/$F$4&gt;InputFiled!$D$3,0,IF(G851=InputFiled!$D$3,0,G851-D851)),0),0)</f>
        <v>0</v>
      </c>
    </row>
    <row r="852" spans="1:12">
      <c r="A852">
        <f t="shared" si="54"/>
        <v>12550</v>
      </c>
      <c r="B852">
        <f t="shared" si="55"/>
        <v>50575.031111111108</v>
      </c>
      <c r="C852" s="11">
        <f>IF(IF($I$3&lt;&gt;1,IF($I$3&gt;A852,IF((A852/$I$3)*100&gt;100,100,(A852/$I$3)*100),100),0)&gt;InputFiled!$E$3*100,InputFiled!$E$3*100,IF($I$3&lt;&gt;1,IF($I$3&gt;A852,IF((A852/$I$3)*100&gt;100,100,(A852/$I$3)*100),100),0))</f>
        <v>99</v>
      </c>
      <c r="D852" s="1">
        <f t="shared" si="52"/>
        <v>4.7496815286624203</v>
      </c>
      <c r="E852">
        <f>IF(ROUNDDOWN(E851-0.1,1)&lt;InputFiled!$F$3*100,InputFiled!$F$3*100,ROUNDDOWN(E851-0.1,1))</f>
        <v>50</v>
      </c>
      <c r="F852">
        <f t="shared" si="53"/>
        <v>16549.62222222222</v>
      </c>
      <c r="G852" s="1">
        <f>IF(F852/$F$4&gt;InputFiled!$D$3,InputFiled!$D$3,F852/$F$4)</f>
        <v>1.5542340409546627</v>
      </c>
      <c r="L852" s="1">
        <f>IF((C852/100)&lt;InputFiled!$E$3,IF(E852/100&gt;InputFiled!$F$3,IF(F852/$F$4&gt;InputFiled!$D$3,0,IF(G852=InputFiled!$D$3,0,G852-D852)),0),0)</f>
        <v>0</v>
      </c>
    </row>
    <row r="853" spans="1:12">
      <c r="A853">
        <f t="shared" si="54"/>
        <v>12564</v>
      </c>
      <c r="B853">
        <f t="shared" si="55"/>
        <v>50575.031111111108</v>
      </c>
      <c r="C853" s="11">
        <f>IF(IF($I$3&lt;&gt;1,IF($I$3&gt;A853,IF((A853/$I$3)*100&gt;100,100,(A853/$I$3)*100),100),0)&gt;InputFiled!$E$3*100,InputFiled!$E$3*100,IF($I$3&lt;&gt;1,IF($I$3&gt;A853,IF((A853/$I$3)*100&gt;100,100,(A853/$I$3)*100),100),0))</f>
        <v>99</v>
      </c>
      <c r="D853" s="1">
        <f t="shared" si="52"/>
        <v>4.7496815286624203</v>
      </c>
      <c r="E853">
        <f>IF(ROUNDDOWN(E852-0.1,1)&lt;InputFiled!$F$3*100,InputFiled!$F$3*100,ROUNDDOWN(E852-0.1,1))</f>
        <v>50</v>
      </c>
      <c r="F853">
        <f t="shared" si="53"/>
        <v>16549.62222222222</v>
      </c>
      <c r="G853" s="1">
        <f>IF(F853/$F$4&gt;InputFiled!$D$3,InputFiled!$D$3,F853/$F$4)</f>
        <v>1.5542340409546627</v>
      </c>
      <c r="L853" s="1">
        <f>IF((C853/100)&lt;InputFiled!$E$3,IF(E853/100&gt;InputFiled!$F$3,IF(F853/$F$4&gt;InputFiled!$D$3,0,IF(G853=InputFiled!$D$3,0,G853-D853)),0),0)</f>
        <v>0</v>
      </c>
    </row>
    <row r="854" spans="1:12">
      <c r="A854">
        <f t="shared" si="54"/>
        <v>12578</v>
      </c>
      <c r="B854">
        <f t="shared" si="55"/>
        <v>50575.031111111108</v>
      </c>
      <c r="C854" s="11">
        <f>IF(IF($I$3&lt;&gt;1,IF($I$3&gt;A854,IF((A854/$I$3)*100&gt;100,100,(A854/$I$3)*100),100),0)&gt;InputFiled!$E$3*100,InputFiled!$E$3*100,IF($I$3&lt;&gt;1,IF($I$3&gt;A854,IF((A854/$I$3)*100&gt;100,100,(A854/$I$3)*100),100),0))</f>
        <v>99</v>
      </c>
      <c r="D854" s="1">
        <f t="shared" si="52"/>
        <v>4.7496815286624203</v>
      </c>
      <c r="E854">
        <f>IF(ROUNDDOWN(E853-0.1,1)&lt;InputFiled!$F$3*100,InputFiled!$F$3*100,ROUNDDOWN(E853-0.1,1))</f>
        <v>50</v>
      </c>
      <c r="F854">
        <f t="shared" si="53"/>
        <v>16549.62222222222</v>
      </c>
      <c r="G854" s="1">
        <f>IF(F854/$F$4&gt;InputFiled!$D$3,InputFiled!$D$3,F854/$F$4)</f>
        <v>1.5542340409546627</v>
      </c>
      <c r="L854" s="1">
        <f>IF((C854/100)&lt;InputFiled!$E$3,IF(E854/100&gt;InputFiled!$F$3,IF(F854/$F$4&gt;InputFiled!$D$3,0,IF(G854=InputFiled!$D$3,0,G854-D854)),0),0)</f>
        <v>0</v>
      </c>
    </row>
    <row r="855" spans="1:12">
      <c r="A855">
        <f t="shared" si="54"/>
        <v>12592</v>
      </c>
      <c r="B855">
        <f t="shared" si="55"/>
        <v>50575.031111111108</v>
      </c>
      <c r="C855" s="11">
        <f>IF(IF($I$3&lt;&gt;1,IF($I$3&gt;A855,IF((A855/$I$3)*100&gt;100,100,(A855/$I$3)*100),100),0)&gt;InputFiled!$E$3*100,InputFiled!$E$3*100,IF($I$3&lt;&gt;1,IF($I$3&gt;A855,IF((A855/$I$3)*100&gt;100,100,(A855/$I$3)*100),100),0))</f>
        <v>99</v>
      </c>
      <c r="D855" s="1">
        <f t="shared" si="52"/>
        <v>4.7496815286624203</v>
      </c>
      <c r="E855">
        <f>IF(ROUNDDOWN(E854-0.1,1)&lt;InputFiled!$F$3*100,InputFiled!$F$3*100,ROUNDDOWN(E854-0.1,1))</f>
        <v>50</v>
      </c>
      <c r="F855">
        <f t="shared" si="53"/>
        <v>16549.62222222222</v>
      </c>
      <c r="G855" s="1">
        <f>IF(F855/$F$4&gt;InputFiled!$D$3,InputFiled!$D$3,F855/$F$4)</f>
        <v>1.5542340409546627</v>
      </c>
      <c r="L855" s="1">
        <f>IF((C855/100)&lt;InputFiled!$E$3,IF(E855/100&gt;InputFiled!$F$3,IF(F855/$F$4&gt;InputFiled!$D$3,0,IF(G855=InputFiled!$D$3,0,G855-D855)),0),0)</f>
        <v>0</v>
      </c>
    </row>
    <row r="856" spans="1:12">
      <c r="A856">
        <f t="shared" si="54"/>
        <v>12606</v>
      </c>
      <c r="B856">
        <f t="shared" si="55"/>
        <v>50575.031111111108</v>
      </c>
      <c r="C856" s="11">
        <f>IF(IF($I$3&lt;&gt;1,IF($I$3&gt;A856,IF((A856/$I$3)*100&gt;100,100,(A856/$I$3)*100),100),0)&gt;InputFiled!$E$3*100,InputFiled!$E$3*100,IF($I$3&lt;&gt;1,IF($I$3&gt;A856,IF((A856/$I$3)*100&gt;100,100,(A856/$I$3)*100),100),0))</f>
        <v>99</v>
      </c>
      <c r="D856" s="1">
        <f t="shared" si="52"/>
        <v>4.7496815286624203</v>
      </c>
      <c r="E856">
        <f>IF(ROUNDDOWN(E855-0.1,1)&lt;InputFiled!$F$3*100,InputFiled!$F$3*100,ROUNDDOWN(E855-0.1,1))</f>
        <v>50</v>
      </c>
      <c r="F856">
        <f t="shared" si="53"/>
        <v>16549.62222222222</v>
      </c>
      <c r="G856" s="1">
        <f>IF(F856/$F$4&gt;InputFiled!$D$3,InputFiled!$D$3,F856/$F$4)</f>
        <v>1.5542340409546627</v>
      </c>
      <c r="L856" s="1">
        <f>IF((C856/100)&lt;InputFiled!$E$3,IF(E856/100&gt;InputFiled!$F$3,IF(F856/$F$4&gt;InputFiled!$D$3,0,IF(G856=InputFiled!$D$3,0,G856-D856)),0),0)</f>
        <v>0</v>
      </c>
    </row>
    <row r="857" spans="1:12">
      <c r="A857">
        <f t="shared" si="54"/>
        <v>12620</v>
      </c>
      <c r="B857">
        <f t="shared" si="55"/>
        <v>50575.031111111108</v>
      </c>
      <c r="C857" s="11">
        <f>IF(IF($I$3&lt;&gt;1,IF($I$3&gt;A857,IF((A857/$I$3)*100&gt;100,100,(A857/$I$3)*100),100),0)&gt;InputFiled!$E$3*100,InputFiled!$E$3*100,IF($I$3&lt;&gt;1,IF($I$3&gt;A857,IF((A857/$I$3)*100&gt;100,100,(A857/$I$3)*100),100),0))</f>
        <v>99</v>
      </c>
      <c r="D857" s="1">
        <f t="shared" si="52"/>
        <v>4.7496815286624203</v>
      </c>
      <c r="E857">
        <f>IF(ROUNDDOWN(E856-0.1,1)&lt;InputFiled!$F$3*100,InputFiled!$F$3*100,ROUNDDOWN(E856-0.1,1))</f>
        <v>50</v>
      </c>
      <c r="F857">
        <f t="shared" si="53"/>
        <v>16549.62222222222</v>
      </c>
      <c r="G857" s="1">
        <f>IF(F857/$F$4&gt;InputFiled!$D$3,InputFiled!$D$3,F857/$F$4)</f>
        <v>1.5542340409546627</v>
      </c>
      <c r="L857" s="1">
        <f>IF((C857/100)&lt;InputFiled!$E$3,IF(E857/100&gt;InputFiled!$F$3,IF(F857/$F$4&gt;InputFiled!$D$3,0,IF(G857=InputFiled!$D$3,0,G857-D857)),0),0)</f>
        <v>0</v>
      </c>
    </row>
    <row r="858" spans="1:12">
      <c r="A858">
        <f t="shared" si="54"/>
        <v>12634</v>
      </c>
      <c r="B858">
        <f t="shared" si="55"/>
        <v>50575.031111111108</v>
      </c>
      <c r="C858" s="11">
        <f>IF(IF($I$3&lt;&gt;1,IF($I$3&gt;A858,IF((A858/$I$3)*100&gt;100,100,(A858/$I$3)*100),100),0)&gt;InputFiled!$E$3*100,InputFiled!$E$3*100,IF($I$3&lt;&gt;1,IF($I$3&gt;A858,IF((A858/$I$3)*100&gt;100,100,(A858/$I$3)*100),100),0))</f>
        <v>99</v>
      </c>
      <c r="D858" s="1">
        <f t="shared" si="52"/>
        <v>4.7496815286624203</v>
      </c>
      <c r="E858">
        <f>IF(ROUNDDOWN(E857-0.1,1)&lt;InputFiled!$F$3*100,InputFiled!$F$3*100,ROUNDDOWN(E857-0.1,1))</f>
        <v>50</v>
      </c>
      <c r="F858">
        <f t="shared" si="53"/>
        <v>16549.62222222222</v>
      </c>
      <c r="G858" s="1">
        <f>IF(F858/$F$4&gt;InputFiled!$D$3,InputFiled!$D$3,F858/$F$4)</f>
        <v>1.5542340409546627</v>
      </c>
      <c r="L858" s="1">
        <f>IF((C858/100)&lt;InputFiled!$E$3,IF(E858/100&gt;InputFiled!$F$3,IF(F858/$F$4&gt;InputFiled!$D$3,0,IF(G858=InputFiled!$D$3,0,G858-D858)),0),0)</f>
        <v>0</v>
      </c>
    </row>
    <row r="859" spans="1:12">
      <c r="A859">
        <f t="shared" si="54"/>
        <v>12648</v>
      </c>
      <c r="B859">
        <f t="shared" si="55"/>
        <v>50575.031111111108</v>
      </c>
      <c r="C859" s="11">
        <f>IF(IF($I$3&lt;&gt;1,IF($I$3&gt;A859,IF((A859/$I$3)*100&gt;100,100,(A859/$I$3)*100),100),0)&gt;InputFiled!$E$3*100,InputFiled!$E$3*100,IF($I$3&lt;&gt;1,IF($I$3&gt;A859,IF((A859/$I$3)*100&gt;100,100,(A859/$I$3)*100),100),0))</f>
        <v>99</v>
      </c>
      <c r="D859" s="1">
        <f t="shared" si="52"/>
        <v>4.7496815286624203</v>
      </c>
      <c r="E859">
        <f>IF(ROUNDDOWN(E858-0.1,1)&lt;InputFiled!$F$3*100,InputFiled!$F$3*100,ROUNDDOWN(E858-0.1,1))</f>
        <v>50</v>
      </c>
      <c r="F859">
        <f t="shared" si="53"/>
        <v>16549.62222222222</v>
      </c>
      <c r="G859" s="1">
        <f>IF(F859/$F$4&gt;InputFiled!$D$3,InputFiled!$D$3,F859/$F$4)</f>
        <v>1.5542340409546627</v>
      </c>
      <c r="L859" s="1">
        <f>IF((C859/100)&lt;InputFiled!$E$3,IF(E859/100&gt;InputFiled!$F$3,IF(F859/$F$4&gt;InputFiled!$D$3,0,IF(G859=InputFiled!$D$3,0,G859-D859)),0),0)</f>
        <v>0</v>
      </c>
    </row>
    <row r="860" spans="1:12">
      <c r="A860">
        <f t="shared" si="54"/>
        <v>12662</v>
      </c>
      <c r="B860">
        <f t="shared" si="55"/>
        <v>50575.031111111108</v>
      </c>
      <c r="C860" s="11">
        <f>IF(IF($I$3&lt;&gt;1,IF($I$3&gt;A860,IF((A860/$I$3)*100&gt;100,100,(A860/$I$3)*100),100),0)&gt;InputFiled!$E$3*100,InputFiled!$E$3*100,IF($I$3&lt;&gt;1,IF($I$3&gt;A860,IF((A860/$I$3)*100&gt;100,100,(A860/$I$3)*100),100),0))</f>
        <v>99</v>
      </c>
      <c r="D860" s="1">
        <f t="shared" si="52"/>
        <v>4.7496815286624203</v>
      </c>
      <c r="E860">
        <f>IF(ROUNDDOWN(E859-0.1,1)&lt;InputFiled!$F$3*100,InputFiled!$F$3*100,ROUNDDOWN(E859-0.1,1))</f>
        <v>50</v>
      </c>
      <c r="F860">
        <f t="shared" si="53"/>
        <v>16549.62222222222</v>
      </c>
      <c r="G860" s="1">
        <f>IF(F860/$F$4&gt;InputFiled!$D$3,InputFiled!$D$3,F860/$F$4)</f>
        <v>1.5542340409546627</v>
      </c>
      <c r="L860" s="1">
        <f>IF((C860/100)&lt;InputFiled!$E$3,IF(E860/100&gt;InputFiled!$F$3,IF(F860/$F$4&gt;InputFiled!$D$3,0,IF(G860=InputFiled!$D$3,0,G860-D860)),0),0)</f>
        <v>0</v>
      </c>
    </row>
    <row r="861" spans="1:12">
      <c r="A861">
        <f t="shared" si="54"/>
        <v>12676</v>
      </c>
      <c r="B861">
        <f t="shared" si="55"/>
        <v>50575.031111111108</v>
      </c>
      <c r="C861" s="11">
        <f>IF(IF($I$3&lt;&gt;1,IF($I$3&gt;A861,IF((A861/$I$3)*100&gt;100,100,(A861/$I$3)*100),100),0)&gt;InputFiled!$E$3*100,InputFiled!$E$3*100,IF($I$3&lt;&gt;1,IF($I$3&gt;A861,IF((A861/$I$3)*100&gt;100,100,(A861/$I$3)*100),100),0))</f>
        <v>99</v>
      </c>
      <c r="D861" s="1">
        <f t="shared" si="52"/>
        <v>4.7496815286624203</v>
      </c>
      <c r="E861">
        <f>IF(ROUNDDOWN(E860-0.1,1)&lt;InputFiled!$F$3*100,InputFiled!$F$3*100,ROUNDDOWN(E860-0.1,1))</f>
        <v>50</v>
      </c>
      <c r="F861">
        <f t="shared" si="53"/>
        <v>16549.62222222222</v>
      </c>
      <c r="G861" s="1">
        <f>IF(F861/$F$4&gt;InputFiled!$D$3,InputFiled!$D$3,F861/$F$4)</f>
        <v>1.5542340409546627</v>
      </c>
      <c r="L861" s="1">
        <f>IF((C861/100)&lt;InputFiled!$E$3,IF(E861/100&gt;InputFiled!$F$3,IF(F861/$F$4&gt;InputFiled!$D$3,0,IF(G861=InputFiled!$D$3,0,G861-D861)),0),0)</f>
        <v>0</v>
      </c>
    </row>
    <row r="862" spans="1:12">
      <c r="A862">
        <f t="shared" si="54"/>
        <v>12690</v>
      </c>
      <c r="B862">
        <f t="shared" si="55"/>
        <v>50575.031111111108</v>
      </c>
      <c r="C862" s="11">
        <f>IF(IF($I$3&lt;&gt;1,IF($I$3&gt;A862,IF((A862/$I$3)*100&gt;100,100,(A862/$I$3)*100),100),0)&gt;InputFiled!$E$3*100,InputFiled!$E$3*100,IF($I$3&lt;&gt;1,IF($I$3&gt;A862,IF((A862/$I$3)*100&gt;100,100,(A862/$I$3)*100),100),0))</f>
        <v>99</v>
      </c>
      <c r="D862" s="1">
        <f t="shared" si="52"/>
        <v>4.7496815286624203</v>
      </c>
      <c r="E862">
        <f>IF(ROUNDDOWN(E861-0.1,1)&lt;InputFiled!$F$3*100,InputFiled!$F$3*100,ROUNDDOWN(E861-0.1,1))</f>
        <v>50</v>
      </c>
      <c r="F862">
        <f t="shared" si="53"/>
        <v>16549.62222222222</v>
      </c>
      <c r="G862" s="1">
        <f>IF(F862/$F$4&gt;InputFiled!$D$3,InputFiled!$D$3,F862/$F$4)</f>
        <v>1.5542340409546627</v>
      </c>
      <c r="L862" s="1">
        <f>IF((C862/100)&lt;InputFiled!$E$3,IF(E862/100&gt;InputFiled!$F$3,IF(F862/$F$4&gt;InputFiled!$D$3,0,IF(G862=InputFiled!$D$3,0,G862-D862)),0),0)</f>
        <v>0</v>
      </c>
    </row>
    <row r="863" spans="1:12">
      <c r="A863">
        <f t="shared" si="54"/>
        <v>12704</v>
      </c>
      <c r="B863">
        <f t="shared" si="55"/>
        <v>50575.031111111108</v>
      </c>
      <c r="C863" s="11">
        <f>IF(IF($I$3&lt;&gt;1,IF($I$3&gt;A863,IF((A863/$I$3)*100&gt;100,100,(A863/$I$3)*100),100),0)&gt;InputFiled!$E$3*100,InputFiled!$E$3*100,IF($I$3&lt;&gt;1,IF($I$3&gt;A863,IF((A863/$I$3)*100&gt;100,100,(A863/$I$3)*100),100),0))</f>
        <v>99</v>
      </c>
      <c r="D863" s="1">
        <f t="shared" si="52"/>
        <v>4.7496815286624203</v>
      </c>
      <c r="E863">
        <f>IF(ROUNDDOWN(E862-0.1,1)&lt;InputFiled!$F$3*100,InputFiled!$F$3*100,ROUNDDOWN(E862-0.1,1))</f>
        <v>50</v>
      </c>
      <c r="F863">
        <f t="shared" si="53"/>
        <v>16549.62222222222</v>
      </c>
      <c r="G863" s="1">
        <f>IF(F863/$F$4&gt;InputFiled!$D$3,InputFiled!$D$3,F863/$F$4)</f>
        <v>1.5542340409546627</v>
      </c>
      <c r="L863" s="1">
        <f>IF((C863/100)&lt;InputFiled!$E$3,IF(E863/100&gt;InputFiled!$F$3,IF(F863/$F$4&gt;InputFiled!$D$3,0,IF(G863=InputFiled!$D$3,0,G863-D863)),0),0)</f>
        <v>0</v>
      </c>
    </row>
    <row r="864" spans="1:12">
      <c r="A864">
        <f t="shared" si="54"/>
        <v>12718</v>
      </c>
      <c r="B864">
        <f t="shared" si="55"/>
        <v>50575.031111111108</v>
      </c>
      <c r="C864" s="11">
        <f>IF(IF($I$3&lt;&gt;1,IF($I$3&gt;A864,IF((A864/$I$3)*100&gt;100,100,(A864/$I$3)*100),100),0)&gt;InputFiled!$E$3*100,InputFiled!$E$3*100,IF($I$3&lt;&gt;1,IF($I$3&gt;A864,IF((A864/$I$3)*100&gt;100,100,(A864/$I$3)*100),100),0))</f>
        <v>99</v>
      </c>
      <c r="D864" s="1">
        <f t="shared" si="52"/>
        <v>4.7496815286624203</v>
      </c>
      <c r="E864">
        <f>IF(ROUNDDOWN(E863-0.1,1)&lt;InputFiled!$F$3*100,InputFiled!$F$3*100,ROUNDDOWN(E863-0.1,1))</f>
        <v>50</v>
      </c>
      <c r="F864">
        <f t="shared" si="53"/>
        <v>16549.62222222222</v>
      </c>
      <c r="G864" s="1">
        <f>IF(F864/$F$4&gt;InputFiled!$D$3,InputFiled!$D$3,F864/$F$4)</f>
        <v>1.5542340409546627</v>
      </c>
      <c r="L864" s="1">
        <f>IF((C864/100)&lt;InputFiled!$E$3,IF(E864/100&gt;InputFiled!$F$3,IF(F864/$F$4&gt;InputFiled!$D$3,0,IF(G864=InputFiled!$D$3,0,G864-D864)),0),0)</f>
        <v>0</v>
      </c>
    </row>
    <row r="865" spans="1:12">
      <c r="A865">
        <f t="shared" si="54"/>
        <v>12732</v>
      </c>
      <c r="B865">
        <f t="shared" si="55"/>
        <v>50575.031111111108</v>
      </c>
      <c r="C865" s="11">
        <f>IF(IF($I$3&lt;&gt;1,IF($I$3&gt;A865,IF((A865/$I$3)*100&gt;100,100,(A865/$I$3)*100),100),0)&gt;InputFiled!$E$3*100,InputFiled!$E$3*100,IF($I$3&lt;&gt;1,IF($I$3&gt;A865,IF((A865/$I$3)*100&gt;100,100,(A865/$I$3)*100),100),0))</f>
        <v>99</v>
      </c>
      <c r="D865" s="1">
        <f t="shared" si="52"/>
        <v>4.7496815286624203</v>
      </c>
      <c r="E865">
        <f>IF(ROUNDDOWN(E864-0.1,1)&lt;InputFiled!$F$3*100,InputFiled!$F$3*100,ROUNDDOWN(E864-0.1,1))</f>
        <v>50</v>
      </c>
      <c r="F865">
        <f t="shared" si="53"/>
        <v>16549.62222222222</v>
      </c>
      <c r="G865" s="1">
        <f>IF(F865/$F$4&gt;InputFiled!$D$3,InputFiled!$D$3,F865/$F$4)</f>
        <v>1.5542340409546627</v>
      </c>
      <c r="L865" s="1">
        <f>IF((C865/100)&lt;InputFiled!$E$3,IF(E865/100&gt;InputFiled!$F$3,IF(F865/$F$4&gt;InputFiled!$D$3,0,IF(G865=InputFiled!$D$3,0,G865-D865)),0),0)</f>
        <v>0</v>
      </c>
    </row>
    <row r="866" spans="1:12">
      <c r="A866">
        <f t="shared" si="54"/>
        <v>12746</v>
      </c>
      <c r="B866">
        <f t="shared" si="55"/>
        <v>50575.031111111108</v>
      </c>
      <c r="C866" s="11">
        <f>IF(IF($I$3&lt;&gt;1,IF($I$3&gt;A866,IF((A866/$I$3)*100&gt;100,100,(A866/$I$3)*100),100),0)&gt;InputFiled!$E$3*100,InputFiled!$E$3*100,IF($I$3&lt;&gt;1,IF($I$3&gt;A866,IF((A866/$I$3)*100&gt;100,100,(A866/$I$3)*100),100),0))</f>
        <v>99</v>
      </c>
      <c r="D866" s="1">
        <f t="shared" si="52"/>
        <v>4.7496815286624203</v>
      </c>
      <c r="E866">
        <f>IF(ROUNDDOWN(E865-0.1,1)&lt;InputFiled!$F$3*100,InputFiled!$F$3*100,ROUNDDOWN(E865-0.1,1))</f>
        <v>50</v>
      </c>
      <c r="F866">
        <f t="shared" si="53"/>
        <v>16549.62222222222</v>
      </c>
      <c r="G866" s="1">
        <f>IF(F866/$F$4&gt;InputFiled!$D$3,InputFiled!$D$3,F866/$F$4)</f>
        <v>1.5542340409546627</v>
      </c>
      <c r="L866" s="1">
        <f>IF((C866/100)&lt;InputFiled!$E$3,IF(E866/100&gt;InputFiled!$F$3,IF(F866/$F$4&gt;InputFiled!$D$3,0,IF(G866=InputFiled!$D$3,0,G866-D866)),0),0)</f>
        <v>0</v>
      </c>
    </row>
    <row r="867" spans="1:12">
      <c r="A867">
        <f t="shared" si="54"/>
        <v>12760</v>
      </c>
      <c r="B867">
        <f t="shared" si="55"/>
        <v>50575.031111111108</v>
      </c>
      <c r="C867" s="11">
        <f>IF(IF($I$3&lt;&gt;1,IF($I$3&gt;A867,IF((A867/$I$3)*100&gt;100,100,(A867/$I$3)*100),100),0)&gt;InputFiled!$E$3*100,InputFiled!$E$3*100,IF($I$3&lt;&gt;1,IF($I$3&gt;A867,IF((A867/$I$3)*100&gt;100,100,(A867/$I$3)*100),100),0))</f>
        <v>99</v>
      </c>
      <c r="D867" s="1">
        <f t="shared" si="52"/>
        <v>4.7496815286624203</v>
      </c>
      <c r="E867">
        <f>IF(ROUNDDOWN(E866-0.1,1)&lt;InputFiled!$F$3*100,InputFiled!$F$3*100,ROUNDDOWN(E866-0.1,1))</f>
        <v>50</v>
      </c>
      <c r="F867">
        <f t="shared" si="53"/>
        <v>16549.62222222222</v>
      </c>
      <c r="G867" s="1">
        <f>IF(F867/$F$4&gt;InputFiled!$D$3,InputFiled!$D$3,F867/$F$4)</f>
        <v>1.5542340409546627</v>
      </c>
      <c r="L867" s="1">
        <f>IF((C867/100)&lt;InputFiled!$E$3,IF(E867/100&gt;InputFiled!$F$3,IF(F867/$F$4&gt;InputFiled!$D$3,0,IF(G867=InputFiled!$D$3,0,G867-D867)),0),0)</f>
        <v>0</v>
      </c>
    </row>
    <row r="868" spans="1:12">
      <c r="A868">
        <f t="shared" si="54"/>
        <v>12774</v>
      </c>
      <c r="B868">
        <f t="shared" si="55"/>
        <v>50575.031111111108</v>
      </c>
      <c r="C868" s="11">
        <f>IF(IF($I$3&lt;&gt;1,IF($I$3&gt;A868,IF((A868/$I$3)*100&gt;100,100,(A868/$I$3)*100),100),0)&gt;InputFiled!$E$3*100,InputFiled!$E$3*100,IF($I$3&lt;&gt;1,IF($I$3&gt;A868,IF((A868/$I$3)*100&gt;100,100,(A868/$I$3)*100),100),0))</f>
        <v>99</v>
      </c>
      <c r="D868" s="1">
        <f t="shared" si="52"/>
        <v>4.7496815286624203</v>
      </c>
      <c r="E868">
        <f>IF(ROUNDDOWN(E867-0.1,1)&lt;InputFiled!$F$3*100,InputFiled!$F$3*100,ROUNDDOWN(E867-0.1,1))</f>
        <v>50</v>
      </c>
      <c r="F868">
        <f t="shared" si="53"/>
        <v>16549.62222222222</v>
      </c>
      <c r="G868" s="1">
        <f>IF(F868/$F$4&gt;InputFiled!$D$3,InputFiled!$D$3,F868/$F$4)</f>
        <v>1.5542340409546627</v>
      </c>
      <c r="L868" s="1">
        <f>IF((C868/100)&lt;InputFiled!$E$3,IF(E868/100&gt;InputFiled!$F$3,IF(F868/$F$4&gt;InputFiled!$D$3,0,IF(G868=InputFiled!$D$3,0,G868-D868)),0),0)</f>
        <v>0</v>
      </c>
    </row>
    <row r="869" spans="1:12">
      <c r="A869">
        <f t="shared" si="54"/>
        <v>12788</v>
      </c>
      <c r="B869">
        <f t="shared" si="55"/>
        <v>50575.031111111108</v>
      </c>
      <c r="C869" s="11">
        <f>IF(IF($I$3&lt;&gt;1,IF($I$3&gt;A869,IF((A869/$I$3)*100&gt;100,100,(A869/$I$3)*100),100),0)&gt;InputFiled!$E$3*100,InputFiled!$E$3*100,IF($I$3&lt;&gt;1,IF($I$3&gt;A869,IF((A869/$I$3)*100&gt;100,100,(A869/$I$3)*100),100),0))</f>
        <v>99</v>
      </c>
      <c r="D869" s="1">
        <f t="shared" si="52"/>
        <v>4.7496815286624203</v>
      </c>
      <c r="E869">
        <f>IF(ROUNDDOWN(E868-0.1,1)&lt;InputFiled!$F$3*100,InputFiled!$F$3*100,ROUNDDOWN(E868-0.1,1))</f>
        <v>50</v>
      </c>
      <c r="F869">
        <f t="shared" si="53"/>
        <v>16549.62222222222</v>
      </c>
      <c r="G869" s="1">
        <f>IF(F869/$F$4&gt;InputFiled!$D$3,InputFiled!$D$3,F869/$F$4)</f>
        <v>1.5542340409546627</v>
      </c>
      <c r="L869" s="1">
        <f>IF((C869/100)&lt;InputFiled!$E$3,IF(E869/100&gt;InputFiled!$F$3,IF(F869/$F$4&gt;InputFiled!$D$3,0,IF(G869=InputFiled!$D$3,0,G869-D869)),0),0)</f>
        <v>0</v>
      </c>
    </row>
    <row r="870" spans="1:12">
      <c r="A870">
        <f t="shared" si="54"/>
        <v>12802</v>
      </c>
      <c r="B870">
        <f t="shared" si="55"/>
        <v>50575.031111111108</v>
      </c>
      <c r="C870" s="11">
        <f>IF(IF($I$3&lt;&gt;1,IF($I$3&gt;A870,IF((A870/$I$3)*100&gt;100,100,(A870/$I$3)*100),100),0)&gt;InputFiled!$E$3*100,InputFiled!$E$3*100,IF($I$3&lt;&gt;1,IF($I$3&gt;A870,IF((A870/$I$3)*100&gt;100,100,(A870/$I$3)*100),100),0))</f>
        <v>99</v>
      </c>
      <c r="D870" s="1">
        <f t="shared" si="52"/>
        <v>4.7496815286624203</v>
      </c>
      <c r="E870">
        <f>IF(ROUNDDOWN(E869-0.1,1)&lt;InputFiled!$F$3*100,InputFiled!$F$3*100,ROUNDDOWN(E869-0.1,1))</f>
        <v>50</v>
      </c>
      <c r="F870">
        <f t="shared" si="53"/>
        <v>16549.62222222222</v>
      </c>
      <c r="G870" s="1">
        <f>IF(F870/$F$4&gt;InputFiled!$D$3,InputFiled!$D$3,F870/$F$4)</f>
        <v>1.5542340409546627</v>
      </c>
      <c r="L870" s="1">
        <f>IF((C870/100)&lt;InputFiled!$E$3,IF(E870/100&gt;InputFiled!$F$3,IF(F870/$F$4&gt;InputFiled!$D$3,0,IF(G870=InputFiled!$D$3,0,G870-D870)),0),0)</f>
        <v>0</v>
      </c>
    </row>
    <row r="871" spans="1:12">
      <c r="A871">
        <f t="shared" si="54"/>
        <v>12816</v>
      </c>
      <c r="B871">
        <f t="shared" si="55"/>
        <v>50575.031111111108</v>
      </c>
      <c r="C871" s="11">
        <f>IF(IF($I$3&lt;&gt;1,IF($I$3&gt;A871,IF((A871/$I$3)*100&gt;100,100,(A871/$I$3)*100),100),0)&gt;InputFiled!$E$3*100,InputFiled!$E$3*100,IF($I$3&lt;&gt;1,IF($I$3&gt;A871,IF((A871/$I$3)*100&gt;100,100,(A871/$I$3)*100),100),0))</f>
        <v>99</v>
      </c>
      <c r="D871" s="1">
        <f t="shared" si="52"/>
        <v>4.7496815286624203</v>
      </c>
      <c r="E871">
        <f>IF(ROUNDDOWN(E870-0.1,1)&lt;InputFiled!$F$3*100,InputFiled!$F$3*100,ROUNDDOWN(E870-0.1,1))</f>
        <v>50</v>
      </c>
      <c r="F871">
        <f t="shared" si="53"/>
        <v>16549.62222222222</v>
      </c>
      <c r="G871" s="1">
        <f>IF(F871/$F$4&gt;InputFiled!$D$3,InputFiled!$D$3,F871/$F$4)</f>
        <v>1.5542340409546627</v>
      </c>
      <c r="L871" s="1">
        <f>IF((C871/100)&lt;InputFiled!$E$3,IF(E871/100&gt;InputFiled!$F$3,IF(F871/$F$4&gt;InputFiled!$D$3,0,IF(G871=InputFiled!$D$3,0,G871-D871)),0),0)</f>
        <v>0</v>
      </c>
    </row>
    <row r="872" spans="1:12">
      <c r="A872">
        <f t="shared" si="54"/>
        <v>12830</v>
      </c>
      <c r="B872">
        <f t="shared" si="55"/>
        <v>50575.031111111108</v>
      </c>
      <c r="C872" s="11">
        <f>IF(IF($I$3&lt;&gt;1,IF($I$3&gt;A872,IF((A872/$I$3)*100&gt;100,100,(A872/$I$3)*100),100),0)&gt;InputFiled!$E$3*100,InputFiled!$E$3*100,IF($I$3&lt;&gt;1,IF($I$3&gt;A872,IF((A872/$I$3)*100&gt;100,100,(A872/$I$3)*100),100),0))</f>
        <v>99</v>
      </c>
      <c r="D872" s="1">
        <f t="shared" si="52"/>
        <v>4.7496815286624203</v>
      </c>
      <c r="E872">
        <f>IF(ROUNDDOWN(E871-0.1,1)&lt;InputFiled!$F$3*100,InputFiled!$F$3*100,ROUNDDOWN(E871-0.1,1))</f>
        <v>50</v>
      </c>
      <c r="F872">
        <f t="shared" si="53"/>
        <v>16549.62222222222</v>
      </c>
      <c r="G872" s="1">
        <f>IF(F872/$F$4&gt;InputFiled!$D$3,InputFiled!$D$3,F872/$F$4)</f>
        <v>1.5542340409546627</v>
      </c>
      <c r="L872" s="1">
        <f>IF((C872/100)&lt;InputFiled!$E$3,IF(E872/100&gt;InputFiled!$F$3,IF(F872/$F$4&gt;InputFiled!$D$3,0,IF(G872=InputFiled!$D$3,0,G872-D872)),0),0)</f>
        <v>0</v>
      </c>
    </row>
    <row r="873" spans="1:12">
      <c r="A873">
        <f t="shared" si="54"/>
        <v>12844</v>
      </c>
      <c r="B873">
        <f t="shared" si="55"/>
        <v>50575.031111111108</v>
      </c>
      <c r="C873" s="11">
        <f>IF(IF($I$3&lt;&gt;1,IF($I$3&gt;A873,IF((A873/$I$3)*100&gt;100,100,(A873/$I$3)*100),100),0)&gt;InputFiled!$E$3*100,InputFiled!$E$3*100,IF($I$3&lt;&gt;1,IF($I$3&gt;A873,IF((A873/$I$3)*100&gt;100,100,(A873/$I$3)*100),100),0))</f>
        <v>99</v>
      </c>
      <c r="D873" s="1">
        <f t="shared" si="52"/>
        <v>4.7496815286624203</v>
      </c>
      <c r="E873">
        <f>IF(ROUNDDOWN(E872-0.1,1)&lt;InputFiled!$F$3*100,InputFiled!$F$3*100,ROUNDDOWN(E872-0.1,1))</f>
        <v>50</v>
      </c>
      <c r="F873">
        <f t="shared" si="53"/>
        <v>16549.62222222222</v>
      </c>
      <c r="G873" s="1">
        <f>IF(F873/$F$4&gt;InputFiled!$D$3,InputFiled!$D$3,F873/$F$4)</f>
        <v>1.5542340409546627</v>
      </c>
      <c r="L873" s="1">
        <f>IF((C873/100)&lt;InputFiled!$E$3,IF(E873/100&gt;InputFiled!$F$3,IF(F873/$F$4&gt;InputFiled!$D$3,0,IF(G873=InputFiled!$D$3,0,G873-D873)),0),0)</f>
        <v>0</v>
      </c>
    </row>
    <row r="874" spans="1:12">
      <c r="A874">
        <f t="shared" si="54"/>
        <v>12858</v>
      </c>
      <c r="B874">
        <f t="shared" si="55"/>
        <v>50575.031111111108</v>
      </c>
      <c r="C874" s="11">
        <f>IF(IF($I$3&lt;&gt;1,IF($I$3&gt;A874,IF((A874/$I$3)*100&gt;100,100,(A874/$I$3)*100),100),0)&gt;InputFiled!$E$3*100,InputFiled!$E$3*100,IF($I$3&lt;&gt;1,IF($I$3&gt;A874,IF((A874/$I$3)*100&gt;100,100,(A874/$I$3)*100),100),0))</f>
        <v>99</v>
      </c>
      <c r="D874" s="1">
        <f t="shared" si="52"/>
        <v>4.7496815286624203</v>
      </c>
      <c r="E874">
        <f>IF(ROUNDDOWN(E873-0.1,1)&lt;InputFiled!$F$3*100,InputFiled!$F$3*100,ROUNDDOWN(E873-0.1,1))</f>
        <v>50</v>
      </c>
      <c r="F874">
        <f t="shared" si="53"/>
        <v>16549.62222222222</v>
      </c>
      <c r="G874" s="1">
        <f>IF(F874/$F$4&gt;InputFiled!$D$3,InputFiled!$D$3,F874/$F$4)</f>
        <v>1.5542340409546627</v>
      </c>
      <c r="L874" s="1">
        <f>IF((C874/100)&lt;InputFiled!$E$3,IF(E874/100&gt;InputFiled!$F$3,IF(F874/$F$4&gt;InputFiled!$D$3,0,IF(G874=InputFiled!$D$3,0,G874-D874)),0),0)</f>
        <v>0</v>
      </c>
    </row>
    <row r="875" spans="1:12">
      <c r="A875">
        <f t="shared" si="54"/>
        <v>12872</v>
      </c>
      <c r="B875">
        <f t="shared" si="55"/>
        <v>50575.031111111108</v>
      </c>
      <c r="C875" s="11">
        <f>IF(IF($I$3&lt;&gt;1,IF($I$3&gt;A875,IF((A875/$I$3)*100&gt;100,100,(A875/$I$3)*100),100),0)&gt;InputFiled!$E$3*100,InputFiled!$E$3*100,IF($I$3&lt;&gt;1,IF($I$3&gt;A875,IF((A875/$I$3)*100&gt;100,100,(A875/$I$3)*100),100),0))</f>
        <v>99</v>
      </c>
      <c r="D875" s="1">
        <f t="shared" si="52"/>
        <v>4.7496815286624203</v>
      </c>
      <c r="E875">
        <f>IF(ROUNDDOWN(E874-0.1,1)&lt;InputFiled!$F$3*100,InputFiled!$F$3*100,ROUNDDOWN(E874-0.1,1))</f>
        <v>50</v>
      </c>
      <c r="F875">
        <f t="shared" si="53"/>
        <v>16549.62222222222</v>
      </c>
      <c r="G875" s="1">
        <f>IF(F875/$F$4&gt;InputFiled!$D$3,InputFiled!$D$3,F875/$F$4)</f>
        <v>1.5542340409546627</v>
      </c>
      <c r="L875" s="1">
        <f>IF((C875/100)&lt;InputFiled!$E$3,IF(E875/100&gt;InputFiled!$F$3,IF(F875/$F$4&gt;InputFiled!$D$3,0,IF(G875=InputFiled!$D$3,0,G875-D875)),0),0)</f>
        <v>0</v>
      </c>
    </row>
    <row r="876" spans="1:12">
      <c r="A876">
        <f t="shared" si="54"/>
        <v>12886</v>
      </c>
      <c r="B876">
        <f t="shared" si="55"/>
        <v>50575.031111111108</v>
      </c>
      <c r="C876" s="11">
        <f>IF(IF($I$3&lt;&gt;1,IF($I$3&gt;A876,IF((A876/$I$3)*100&gt;100,100,(A876/$I$3)*100),100),0)&gt;InputFiled!$E$3*100,InputFiled!$E$3*100,IF($I$3&lt;&gt;1,IF($I$3&gt;A876,IF((A876/$I$3)*100&gt;100,100,(A876/$I$3)*100),100),0))</f>
        <v>99</v>
      </c>
      <c r="D876" s="1">
        <f t="shared" si="52"/>
        <v>4.7496815286624203</v>
      </c>
      <c r="E876">
        <f>IF(ROUNDDOWN(E875-0.1,1)&lt;InputFiled!$F$3*100,InputFiled!$F$3*100,ROUNDDOWN(E875-0.1,1))</f>
        <v>50</v>
      </c>
      <c r="F876">
        <f t="shared" si="53"/>
        <v>16549.62222222222</v>
      </c>
      <c r="G876" s="1">
        <f>IF(F876/$F$4&gt;InputFiled!$D$3,InputFiled!$D$3,F876/$F$4)</f>
        <v>1.5542340409546627</v>
      </c>
      <c r="L876" s="1">
        <f>IF((C876/100)&lt;InputFiled!$E$3,IF(E876/100&gt;InputFiled!$F$3,IF(F876/$F$4&gt;InputFiled!$D$3,0,IF(G876=InputFiled!$D$3,0,G876-D876)),0),0)</f>
        <v>0</v>
      </c>
    </row>
    <row r="877" spans="1:12">
      <c r="A877">
        <f t="shared" si="54"/>
        <v>12900</v>
      </c>
      <c r="B877">
        <f t="shared" si="55"/>
        <v>50575.031111111108</v>
      </c>
      <c r="C877" s="11">
        <f>IF(IF($I$3&lt;&gt;1,IF($I$3&gt;A877,IF((A877/$I$3)*100&gt;100,100,(A877/$I$3)*100),100),0)&gt;InputFiled!$E$3*100,InputFiled!$E$3*100,IF($I$3&lt;&gt;1,IF($I$3&gt;A877,IF((A877/$I$3)*100&gt;100,100,(A877/$I$3)*100),100),0))</f>
        <v>99</v>
      </c>
      <c r="D877" s="1">
        <f t="shared" si="52"/>
        <v>4.7496815286624203</v>
      </c>
      <c r="E877">
        <f>IF(ROUNDDOWN(E876-0.1,1)&lt;InputFiled!$F$3*100,InputFiled!$F$3*100,ROUNDDOWN(E876-0.1,1))</f>
        <v>50</v>
      </c>
      <c r="F877">
        <f t="shared" si="53"/>
        <v>16549.62222222222</v>
      </c>
      <c r="G877" s="1">
        <f>IF(F877/$F$4&gt;InputFiled!$D$3,InputFiled!$D$3,F877/$F$4)</f>
        <v>1.5542340409546627</v>
      </c>
      <c r="L877" s="1">
        <f>IF((C877/100)&lt;InputFiled!$E$3,IF(E877/100&gt;InputFiled!$F$3,IF(F877/$F$4&gt;InputFiled!$D$3,0,IF(G877=InputFiled!$D$3,0,G877-D877)),0),0)</f>
        <v>0</v>
      </c>
    </row>
    <row r="878" spans="1:12">
      <c r="A878">
        <f t="shared" si="54"/>
        <v>12914</v>
      </c>
      <c r="B878">
        <f t="shared" si="55"/>
        <v>50575.031111111108</v>
      </c>
      <c r="C878" s="11">
        <f>IF(IF($I$3&lt;&gt;1,IF($I$3&gt;A878,IF((A878/$I$3)*100&gt;100,100,(A878/$I$3)*100),100),0)&gt;InputFiled!$E$3*100,InputFiled!$E$3*100,IF($I$3&lt;&gt;1,IF($I$3&gt;A878,IF((A878/$I$3)*100&gt;100,100,(A878/$I$3)*100),100),0))</f>
        <v>99</v>
      </c>
      <c r="D878" s="1">
        <f t="shared" si="52"/>
        <v>4.7496815286624203</v>
      </c>
      <c r="E878">
        <f>IF(ROUNDDOWN(E877-0.1,1)&lt;InputFiled!$F$3*100,InputFiled!$F$3*100,ROUNDDOWN(E877-0.1,1))</f>
        <v>50</v>
      </c>
      <c r="F878">
        <f t="shared" si="53"/>
        <v>16549.62222222222</v>
      </c>
      <c r="G878" s="1">
        <f>IF(F878/$F$4&gt;InputFiled!$D$3,InputFiled!$D$3,F878/$F$4)</f>
        <v>1.5542340409546627</v>
      </c>
      <c r="L878" s="1">
        <f>IF((C878/100)&lt;InputFiled!$E$3,IF(E878/100&gt;InputFiled!$F$3,IF(F878/$F$4&gt;InputFiled!$D$3,0,IF(G878=InputFiled!$D$3,0,G878-D878)),0),0)</f>
        <v>0</v>
      </c>
    </row>
    <row r="879" spans="1:12">
      <c r="A879">
        <f t="shared" si="54"/>
        <v>12928</v>
      </c>
      <c r="B879">
        <f t="shared" si="55"/>
        <v>50575.031111111108</v>
      </c>
      <c r="C879" s="11">
        <f>IF(IF($I$3&lt;&gt;1,IF($I$3&gt;A879,IF((A879/$I$3)*100&gt;100,100,(A879/$I$3)*100),100),0)&gt;InputFiled!$E$3*100,InputFiled!$E$3*100,IF($I$3&lt;&gt;1,IF($I$3&gt;A879,IF((A879/$I$3)*100&gt;100,100,(A879/$I$3)*100),100),0))</f>
        <v>99</v>
      </c>
      <c r="D879" s="1">
        <f t="shared" si="52"/>
        <v>4.7496815286624203</v>
      </c>
      <c r="E879">
        <f>IF(ROUNDDOWN(E878-0.1,1)&lt;InputFiled!$F$3*100,InputFiled!$F$3*100,ROUNDDOWN(E878-0.1,1))</f>
        <v>50</v>
      </c>
      <c r="F879">
        <f t="shared" si="53"/>
        <v>16549.62222222222</v>
      </c>
      <c r="G879" s="1">
        <f>IF(F879/$F$4&gt;InputFiled!$D$3,InputFiled!$D$3,F879/$F$4)</f>
        <v>1.5542340409546627</v>
      </c>
      <c r="L879" s="1">
        <f>IF((C879/100)&lt;InputFiled!$E$3,IF(E879/100&gt;InputFiled!$F$3,IF(F879/$F$4&gt;InputFiled!$D$3,0,IF(G879=InputFiled!$D$3,0,G879-D879)),0),0)</f>
        <v>0</v>
      </c>
    </row>
    <row r="880" spans="1:12">
      <c r="A880">
        <f t="shared" si="54"/>
        <v>12942</v>
      </c>
      <c r="B880">
        <f t="shared" si="55"/>
        <v>50575.031111111108</v>
      </c>
      <c r="C880" s="11">
        <f>IF(IF($I$3&lt;&gt;1,IF($I$3&gt;A880,IF((A880/$I$3)*100&gt;100,100,(A880/$I$3)*100),100),0)&gt;InputFiled!$E$3*100,InputFiled!$E$3*100,IF($I$3&lt;&gt;1,IF($I$3&gt;A880,IF((A880/$I$3)*100&gt;100,100,(A880/$I$3)*100),100),0))</f>
        <v>99</v>
      </c>
      <c r="D880" s="1">
        <f t="shared" si="52"/>
        <v>4.7496815286624203</v>
      </c>
      <c r="E880">
        <f>IF(ROUNDDOWN(E879-0.1,1)&lt;InputFiled!$F$3*100,InputFiled!$F$3*100,ROUNDDOWN(E879-0.1,1))</f>
        <v>50</v>
      </c>
      <c r="F880">
        <f t="shared" si="53"/>
        <v>16549.62222222222</v>
      </c>
      <c r="G880" s="1">
        <f>IF(F880/$F$4&gt;InputFiled!$D$3,InputFiled!$D$3,F880/$F$4)</f>
        <v>1.5542340409546627</v>
      </c>
      <c r="L880" s="1">
        <f>IF((C880/100)&lt;InputFiled!$E$3,IF(E880/100&gt;InputFiled!$F$3,IF(F880/$F$4&gt;InputFiled!$D$3,0,IF(G880=InputFiled!$D$3,0,G880-D880)),0),0)</f>
        <v>0</v>
      </c>
    </row>
    <row r="881" spans="1:12">
      <c r="A881">
        <f t="shared" si="54"/>
        <v>12956</v>
      </c>
      <c r="B881">
        <f t="shared" si="55"/>
        <v>50575.031111111108</v>
      </c>
      <c r="C881" s="11">
        <f>IF(IF($I$3&lt;&gt;1,IF($I$3&gt;A881,IF((A881/$I$3)*100&gt;100,100,(A881/$I$3)*100),100),0)&gt;InputFiled!$E$3*100,InputFiled!$E$3*100,IF($I$3&lt;&gt;1,IF($I$3&gt;A881,IF((A881/$I$3)*100&gt;100,100,(A881/$I$3)*100),100),0))</f>
        <v>99</v>
      </c>
      <c r="D881" s="1">
        <f t="shared" si="52"/>
        <v>4.7496815286624203</v>
      </c>
      <c r="E881">
        <f>IF(ROUNDDOWN(E880-0.1,1)&lt;InputFiled!$F$3*100,InputFiled!$F$3*100,ROUNDDOWN(E880-0.1,1))</f>
        <v>50</v>
      </c>
      <c r="F881">
        <f t="shared" si="53"/>
        <v>16549.62222222222</v>
      </c>
      <c r="G881" s="1">
        <f>IF(F881/$F$4&gt;InputFiled!$D$3,InputFiled!$D$3,F881/$F$4)</f>
        <v>1.5542340409546627</v>
      </c>
      <c r="L881" s="1">
        <f>IF((C881/100)&lt;InputFiled!$E$3,IF(E881/100&gt;InputFiled!$F$3,IF(F881/$F$4&gt;InputFiled!$D$3,0,IF(G881=InputFiled!$D$3,0,G881-D881)),0),0)</f>
        <v>0</v>
      </c>
    </row>
    <row r="882" spans="1:12">
      <c r="A882">
        <f t="shared" si="54"/>
        <v>12970</v>
      </c>
      <c r="B882">
        <f t="shared" si="55"/>
        <v>50575.031111111108</v>
      </c>
      <c r="C882" s="11">
        <f>IF(IF($I$3&lt;&gt;1,IF($I$3&gt;A882,IF((A882/$I$3)*100&gt;100,100,(A882/$I$3)*100),100),0)&gt;InputFiled!$E$3*100,InputFiled!$E$3*100,IF($I$3&lt;&gt;1,IF($I$3&gt;A882,IF((A882/$I$3)*100&gt;100,100,(A882/$I$3)*100),100),0))</f>
        <v>99</v>
      </c>
      <c r="D882" s="1">
        <f t="shared" si="52"/>
        <v>4.7496815286624203</v>
      </c>
      <c r="E882">
        <f>IF(ROUNDDOWN(E881-0.1,1)&lt;InputFiled!$F$3*100,InputFiled!$F$3*100,ROUNDDOWN(E881-0.1,1))</f>
        <v>50</v>
      </c>
      <c r="F882">
        <f t="shared" si="53"/>
        <v>16549.62222222222</v>
      </c>
      <c r="G882" s="1">
        <f>IF(F882/$F$4&gt;InputFiled!$D$3,InputFiled!$D$3,F882/$F$4)</f>
        <v>1.5542340409546627</v>
      </c>
      <c r="L882" s="1">
        <f>IF((C882/100)&lt;InputFiled!$E$3,IF(E882/100&gt;InputFiled!$F$3,IF(F882/$F$4&gt;InputFiled!$D$3,0,IF(G882=InputFiled!$D$3,0,G882-D882)),0),0)</f>
        <v>0</v>
      </c>
    </row>
    <row r="883" spans="1:12">
      <c r="A883">
        <f t="shared" si="54"/>
        <v>12984</v>
      </c>
      <c r="B883">
        <f t="shared" si="55"/>
        <v>50575.031111111108</v>
      </c>
      <c r="C883" s="11">
        <f>IF(IF($I$3&lt;&gt;1,IF($I$3&gt;A883,IF((A883/$I$3)*100&gt;100,100,(A883/$I$3)*100),100),0)&gt;InputFiled!$E$3*100,InputFiled!$E$3*100,IF($I$3&lt;&gt;1,IF($I$3&gt;A883,IF((A883/$I$3)*100&gt;100,100,(A883/$I$3)*100),100),0))</f>
        <v>99</v>
      </c>
      <c r="D883" s="1">
        <f t="shared" si="52"/>
        <v>4.7496815286624203</v>
      </c>
      <c r="E883">
        <f>IF(ROUNDDOWN(E882-0.1,1)&lt;InputFiled!$F$3*100,InputFiled!$F$3*100,ROUNDDOWN(E882-0.1,1))</f>
        <v>50</v>
      </c>
      <c r="F883">
        <f t="shared" si="53"/>
        <v>16549.62222222222</v>
      </c>
      <c r="G883" s="1">
        <f>IF(F883/$F$4&gt;InputFiled!$D$3,InputFiled!$D$3,F883/$F$4)</f>
        <v>1.5542340409546627</v>
      </c>
      <c r="L883" s="1">
        <f>IF((C883/100)&lt;InputFiled!$E$3,IF(E883/100&gt;InputFiled!$F$3,IF(F883/$F$4&gt;InputFiled!$D$3,0,IF(G883=InputFiled!$D$3,0,G883-D883)),0),0)</f>
        <v>0</v>
      </c>
    </row>
    <row r="884" spans="1:12">
      <c r="A884">
        <f t="shared" si="54"/>
        <v>12998</v>
      </c>
      <c r="B884">
        <f t="shared" si="55"/>
        <v>50575.031111111108</v>
      </c>
      <c r="C884" s="11">
        <f>IF(IF($I$3&lt;&gt;1,IF($I$3&gt;A884,IF((A884/$I$3)*100&gt;100,100,(A884/$I$3)*100),100),0)&gt;InputFiled!$E$3*100,InputFiled!$E$3*100,IF($I$3&lt;&gt;1,IF($I$3&gt;A884,IF((A884/$I$3)*100&gt;100,100,(A884/$I$3)*100),100),0))</f>
        <v>99</v>
      </c>
      <c r="D884" s="1">
        <f t="shared" si="52"/>
        <v>4.7496815286624203</v>
      </c>
      <c r="E884">
        <f>IF(ROUNDDOWN(E883-0.1,1)&lt;InputFiled!$F$3*100,InputFiled!$F$3*100,ROUNDDOWN(E883-0.1,1))</f>
        <v>50</v>
      </c>
      <c r="F884">
        <f t="shared" si="53"/>
        <v>16549.62222222222</v>
      </c>
      <c r="G884" s="1">
        <f>IF(F884/$F$4&gt;InputFiled!$D$3,InputFiled!$D$3,F884/$F$4)</f>
        <v>1.5542340409546627</v>
      </c>
      <c r="L884" s="1">
        <f>IF((C884/100)&lt;InputFiled!$E$3,IF(E884/100&gt;InputFiled!$F$3,IF(F884/$F$4&gt;InputFiled!$D$3,0,IF(G884=InputFiled!$D$3,0,G884-D884)),0),0)</f>
        <v>0</v>
      </c>
    </row>
    <row r="885" spans="1:12">
      <c r="A885">
        <f t="shared" si="54"/>
        <v>13012</v>
      </c>
      <c r="B885">
        <f t="shared" si="55"/>
        <v>50575.031111111108</v>
      </c>
      <c r="C885" s="11">
        <f>IF(IF($I$3&lt;&gt;1,IF($I$3&gt;A885,IF((A885/$I$3)*100&gt;100,100,(A885/$I$3)*100),100),0)&gt;InputFiled!$E$3*100,InputFiled!$E$3*100,IF($I$3&lt;&gt;1,IF($I$3&gt;A885,IF((A885/$I$3)*100&gt;100,100,(A885/$I$3)*100),100),0))</f>
        <v>99</v>
      </c>
      <c r="D885" s="1">
        <f t="shared" si="52"/>
        <v>4.7496815286624203</v>
      </c>
      <c r="E885">
        <f>IF(ROUNDDOWN(E884-0.1,1)&lt;InputFiled!$F$3*100,InputFiled!$F$3*100,ROUNDDOWN(E884-0.1,1))</f>
        <v>50</v>
      </c>
      <c r="F885">
        <f t="shared" si="53"/>
        <v>16549.62222222222</v>
      </c>
      <c r="G885" s="1">
        <f>IF(F885/$F$4&gt;InputFiled!$D$3,InputFiled!$D$3,F885/$F$4)</f>
        <v>1.5542340409546627</v>
      </c>
      <c r="L885" s="1">
        <f>IF((C885/100)&lt;InputFiled!$E$3,IF(E885/100&gt;InputFiled!$F$3,IF(F885/$F$4&gt;InputFiled!$D$3,0,IF(G885=InputFiled!$D$3,0,G885-D885)),0),0)</f>
        <v>0</v>
      </c>
    </row>
    <row r="886" spans="1:12">
      <c r="A886">
        <f t="shared" si="54"/>
        <v>13026</v>
      </c>
      <c r="B886">
        <f t="shared" si="55"/>
        <v>50575.031111111108</v>
      </c>
      <c r="C886" s="11">
        <f>IF(IF($I$3&lt;&gt;1,IF($I$3&gt;A886,IF((A886/$I$3)*100&gt;100,100,(A886/$I$3)*100),100),0)&gt;InputFiled!$E$3*100,InputFiled!$E$3*100,IF($I$3&lt;&gt;1,IF($I$3&gt;A886,IF((A886/$I$3)*100&gt;100,100,(A886/$I$3)*100),100),0))</f>
        <v>99</v>
      </c>
      <c r="D886" s="1">
        <f t="shared" si="52"/>
        <v>4.7496815286624203</v>
      </c>
      <c r="E886">
        <f>IF(ROUNDDOWN(E885-0.1,1)&lt;InputFiled!$F$3*100,InputFiled!$F$3*100,ROUNDDOWN(E885-0.1,1))</f>
        <v>50</v>
      </c>
      <c r="F886">
        <f t="shared" si="53"/>
        <v>16549.62222222222</v>
      </c>
      <c r="G886" s="1">
        <f>IF(F886/$F$4&gt;InputFiled!$D$3,InputFiled!$D$3,F886/$F$4)</f>
        <v>1.5542340409546627</v>
      </c>
      <c r="L886" s="1">
        <f>IF((C886/100)&lt;InputFiled!$E$3,IF(E886/100&gt;InputFiled!$F$3,IF(F886/$F$4&gt;InputFiled!$D$3,0,IF(G886=InputFiled!$D$3,0,G886-D886)),0),0)</f>
        <v>0</v>
      </c>
    </row>
    <row r="887" spans="1:12">
      <c r="A887">
        <f t="shared" si="54"/>
        <v>13040</v>
      </c>
      <c r="B887">
        <f t="shared" si="55"/>
        <v>50575.031111111108</v>
      </c>
      <c r="C887" s="11">
        <f>IF(IF($I$3&lt;&gt;1,IF($I$3&gt;A887,IF((A887/$I$3)*100&gt;100,100,(A887/$I$3)*100),100),0)&gt;InputFiled!$E$3*100,InputFiled!$E$3*100,IF($I$3&lt;&gt;1,IF($I$3&gt;A887,IF((A887/$I$3)*100&gt;100,100,(A887/$I$3)*100),100),0))</f>
        <v>99</v>
      </c>
      <c r="D887" s="1">
        <f t="shared" si="52"/>
        <v>4.7496815286624203</v>
      </c>
      <c r="E887">
        <f>IF(ROUNDDOWN(E886-0.1,1)&lt;InputFiled!$F$3*100,InputFiled!$F$3*100,ROUNDDOWN(E886-0.1,1))</f>
        <v>50</v>
      </c>
      <c r="F887">
        <f t="shared" si="53"/>
        <v>16549.62222222222</v>
      </c>
      <c r="G887" s="1">
        <f>IF(F887/$F$4&gt;InputFiled!$D$3,InputFiled!$D$3,F887/$F$4)</f>
        <v>1.5542340409546627</v>
      </c>
      <c r="L887" s="1">
        <f>IF((C887/100)&lt;InputFiled!$E$3,IF(E887/100&gt;InputFiled!$F$3,IF(F887/$F$4&gt;InputFiled!$D$3,0,IF(G887=InputFiled!$D$3,0,G887-D887)),0),0)</f>
        <v>0</v>
      </c>
    </row>
    <row r="888" spans="1:12">
      <c r="A888">
        <f t="shared" si="54"/>
        <v>13054</v>
      </c>
      <c r="B888">
        <f t="shared" si="55"/>
        <v>50575.031111111108</v>
      </c>
      <c r="C888" s="11">
        <f>IF(IF($I$3&lt;&gt;1,IF($I$3&gt;A888,IF((A888/$I$3)*100&gt;100,100,(A888/$I$3)*100),100),0)&gt;InputFiled!$E$3*100,InputFiled!$E$3*100,IF($I$3&lt;&gt;1,IF($I$3&gt;A888,IF((A888/$I$3)*100&gt;100,100,(A888/$I$3)*100),100),0))</f>
        <v>99</v>
      </c>
      <c r="D888" s="1">
        <f t="shared" si="52"/>
        <v>4.7496815286624203</v>
      </c>
      <c r="E888">
        <f>IF(ROUNDDOWN(E887-0.1,1)&lt;InputFiled!$F$3*100,InputFiled!$F$3*100,ROUNDDOWN(E887-0.1,1))</f>
        <v>50</v>
      </c>
      <c r="F888">
        <f t="shared" si="53"/>
        <v>16549.62222222222</v>
      </c>
      <c r="G888" s="1">
        <f>IF(F888/$F$4&gt;InputFiled!$D$3,InputFiled!$D$3,F888/$F$4)</f>
        <v>1.5542340409546627</v>
      </c>
      <c r="L888" s="1">
        <f>IF((C888/100)&lt;InputFiled!$E$3,IF(E888/100&gt;InputFiled!$F$3,IF(F888/$F$4&gt;InputFiled!$D$3,0,IF(G888=InputFiled!$D$3,0,G888-D888)),0),0)</f>
        <v>0</v>
      </c>
    </row>
    <row r="889" spans="1:12">
      <c r="A889">
        <f t="shared" si="54"/>
        <v>13068</v>
      </c>
      <c r="B889">
        <f t="shared" si="55"/>
        <v>50575.031111111108</v>
      </c>
      <c r="C889" s="11">
        <f>IF(IF($I$3&lt;&gt;1,IF($I$3&gt;A889,IF((A889/$I$3)*100&gt;100,100,(A889/$I$3)*100),100),0)&gt;InputFiled!$E$3*100,InputFiled!$E$3*100,IF($I$3&lt;&gt;1,IF($I$3&gt;A889,IF((A889/$I$3)*100&gt;100,100,(A889/$I$3)*100),100),0))</f>
        <v>99</v>
      </c>
      <c r="D889" s="1">
        <f t="shared" si="52"/>
        <v>4.7496815286624203</v>
      </c>
      <c r="E889">
        <f>IF(ROUNDDOWN(E888-0.1,1)&lt;InputFiled!$F$3*100,InputFiled!$F$3*100,ROUNDDOWN(E888-0.1,1))</f>
        <v>50</v>
      </c>
      <c r="F889">
        <f t="shared" si="53"/>
        <v>16549.62222222222</v>
      </c>
      <c r="G889" s="1">
        <f>IF(F889/$F$4&gt;InputFiled!$D$3,InputFiled!$D$3,F889/$F$4)</f>
        <v>1.5542340409546627</v>
      </c>
      <c r="L889" s="1">
        <f>IF((C889/100)&lt;InputFiled!$E$3,IF(E889/100&gt;InputFiled!$F$3,IF(F889/$F$4&gt;InputFiled!$D$3,0,IF(G889=InputFiled!$D$3,0,G889-D889)),0),0)</f>
        <v>0</v>
      </c>
    </row>
    <row r="890" spans="1:12">
      <c r="A890">
        <f t="shared" si="54"/>
        <v>13082</v>
      </c>
      <c r="B890">
        <f t="shared" si="55"/>
        <v>50575.031111111108</v>
      </c>
      <c r="C890" s="11">
        <f>IF(IF($I$3&lt;&gt;1,IF($I$3&gt;A890,IF((A890/$I$3)*100&gt;100,100,(A890/$I$3)*100),100),0)&gt;InputFiled!$E$3*100,InputFiled!$E$3*100,IF($I$3&lt;&gt;1,IF($I$3&gt;A890,IF((A890/$I$3)*100&gt;100,100,(A890/$I$3)*100),100),0))</f>
        <v>99</v>
      </c>
      <c r="D890" s="1">
        <f t="shared" si="52"/>
        <v>4.7496815286624203</v>
      </c>
      <c r="E890">
        <f>IF(ROUNDDOWN(E889-0.1,1)&lt;InputFiled!$F$3*100,InputFiled!$F$3*100,ROUNDDOWN(E889-0.1,1))</f>
        <v>50</v>
      </c>
      <c r="F890">
        <f t="shared" si="53"/>
        <v>16549.62222222222</v>
      </c>
      <c r="G890" s="1">
        <f>IF(F890/$F$4&gt;InputFiled!$D$3,InputFiled!$D$3,F890/$F$4)</f>
        <v>1.5542340409546627</v>
      </c>
      <c r="L890" s="1">
        <f>IF((C890/100)&lt;InputFiled!$E$3,IF(E890/100&gt;InputFiled!$F$3,IF(F890/$F$4&gt;InputFiled!$D$3,0,IF(G890=InputFiled!$D$3,0,G890-D890)),0),0)</f>
        <v>0</v>
      </c>
    </row>
    <row r="891" spans="1:12">
      <c r="A891">
        <f t="shared" si="54"/>
        <v>13096</v>
      </c>
      <c r="B891">
        <f t="shared" si="55"/>
        <v>50575.031111111108</v>
      </c>
      <c r="C891" s="11">
        <f>IF(IF($I$3&lt;&gt;1,IF($I$3&gt;A891,IF((A891/$I$3)*100&gt;100,100,(A891/$I$3)*100),100),0)&gt;InputFiled!$E$3*100,InputFiled!$E$3*100,IF($I$3&lt;&gt;1,IF($I$3&gt;A891,IF((A891/$I$3)*100&gt;100,100,(A891/$I$3)*100),100),0))</f>
        <v>99</v>
      </c>
      <c r="D891" s="1">
        <f t="shared" si="52"/>
        <v>4.7496815286624203</v>
      </c>
      <c r="E891">
        <f>IF(ROUNDDOWN(E890-0.1,1)&lt;InputFiled!$F$3*100,InputFiled!$F$3*100,ROUNDDOWN(E890-0.1,1))</f>
        <v>50</v>
      </c>
      <c r="F891">
        <f t="shared" si="53"/>
        <v>16549.62222222222</v>
      </c>
      <c r="G891" s="1">
        <f>IF(F891/$F$4&gt;InputFiled!$D$3,InputFiled!$D$3,F891/$F$4)</f>
        <v>1.5542340409546627</v>
      </c>
      <c r="L891" s="1">
        <f>IF((C891/100)&lt;InputFiled!$E$3,IF(E891/100&gt;InputFiled!$F$3,IF(F891/$F$4&gt;InputFiled!$D$3,0,IF(G891=InputFiled!$D$3,0,G891-D891)),0),0)</f>
        <v>0</v>
      </c>
    </row>
    <row r="892" spans="1:12">
      <c r="A892">
        <f t="shared" si="54"/>
        <v>13110</v>
      </c>
      <c r="B892">
        <f t="shared" si="55"/>
        <v>50575.031111111108</v>
      </c>
      <c r="C892" s="11">
        <f>IF(IF($I$3&lt;&gt;1,IF($I$3&gt;A892,IF((A892/$I$3)*100&gt;100,100,(A892/$I$3)*100),100),0)&gt;InputFiled!$E$3*100,InputFiled!$E$3*100,IF($I$3&lt;&gt;1,IF($I$3&gt;A892,IF((A892/$I$3)*100&gt;100,100,(A892/$I$3)*100),100),0))</f>
        <v>99</v>
      </c>
      <c r="D892" s="1">
        <f t="shared" si="52"/>
        <v>4.7496815286624203</v>
      </c>
      <c r="E892">
        <f>IF(ROUNDDOWN(E891-0.1,1)&lt;InputFiled!$F$3*100,InputFiled!$F$3*100,ROUNDDOWN(E891-0.1,1))</f>
        <v>50</v>
      </c>
      <c r="F892">
        <f t="shared" si="53"/>
        <v>16549.62222222222</v>
      </c>
      <c r="G892" s="1">
        <f>IF(F892/$F$4&gt;InputFiled!$D$3,InputFiled!$D$3,F892/$F$4)</f>
        <v>1.5542340409546627</v>
      </c>
      <c r="L892" s="1">
        <f>IF((C892/100)&lt;InputFiled!$E$3,IF(E892/100&gt;InputFiled!$F$3,IF(F892/$F$4&gt;InputFiled!$D$3,0,IF(G892=InputFiled!$D$3,0,G892-D892)),0),0)</f>
        <v>0</v>
      </c>
    </row>
    <row r="893" spans="1:12">
      <c r="A893">
        <f t="shared" si="54"/>
        <v>13124</v>
      </c>
      <c r="B893">
        <f t="shared" si="55"/>
        <v>50575.031111111108</v>
      </c>
      <c r="C893" s="11">
        <f>IF(IF($I$3&lt;&gt;1,IF($I$3&gt;A893,IF((A893/$I$3)*100&gt;100,100,(A893/$I$3)*100),100),0)&gt;InputFiled!$E$3*100,InputFiled!$E$3*100,IF($I$3&lt;&gt;1,IF($I$3&gt;A893,IF((A893/$I$3)*100&gt;100,100,(A893/$I$3)*100),100),0))</f>
        <v>99</v>
      </c>
      <c r="D893" s="1">
        <f t="shared" si="52"/>
        <v>4.7496815286624203</v>
      </c>
      <c r="E893">
        <f>IF(ROUNDDOWN(E892-0.1,1)&lt;InputFiled!$F$3*100,InputFiled!$F$3*100,ROUNDDOWN(E892-0.1,1))</f>
        <v>50</v>
      </c>
      <c r="F893">
        <f t="shared" si="53"/>
        <v>16549.62222222222</v>
      </c>
      <c r="G893" s="1">
        <f>IF(F893/$F$4&gt;InputFiled!$D$3,InputFiled!$D$3,F893/$F$4)</f>
        <v>1.5542340409546627</v>
      </c>
      <c r="L893" s="1">
        <f>IF((C893/100)&lt;InputFiled!$E$3,IF(E893/100&gt;InputFiled!$F$3,IF(F893/$F$4&gt;InputFiled!$D$3,0,IF(G893=InputFiled!$D$3,0,G893-D893)),0),0)</f>
        <v>0</v>
      </c>
    </row>
    <row r="894" spans="1:12">
      <c r="A894">
        <f t="shared" si="54"/>
        <v>13138</v>
      </c>
      <c r="B894">
        <f t="shared" si="55"/>
        <v>50575.031111111108</v>
      </c>
      <c r="C894" s="11">
        <f>IF(IF($I$3&lt;&gt;1,IF($I$3&gt;A894,IF((A894/$I$3)*100&gt;100,100,(A894/$I$3)*100),100),0)&gt;InputFiled!$E$3*100,InputFiled!$E$3*100,IF($I$3&lt;&gt;1,IF($I$3&gt;A894,IF((A894/$I$3)*100&gt;100,100,(A894/$I$3)*100),100),0))</f>
        <v>99</v>
      </c>
      <c r="D894" s="1">
        <f t="shared" si="52"/>
        <v>4.7496815286624203</v>
      </c>
      <c r="E894">
        <f>IF(ROUNDDOWN(E893-0.1,1)&lt;InputFiled!$F$3*100,InputFiled!$F$3*100,ROUNDDOWN(E893-0.1,1))</f>
        <v>50</v>
      </c>
      <c r="F894">
        <f t="shared" si="53"/>
        <v>16549.62222222222</v>
      </c>
      <c r="G894" s="1">
        <f>IF(F894/$F$4&gt;InputFiled!$D$3,InputFiled!$D$3,F894/$F$4)</f>
        <v>1.5542340409546627</v>
      </c>
      <c r="L894" s="1">
        <f>IF((C894/100)&lt;InputFiled!$E$3,IF(E894/100&gt;InputFiled!$F$3,IF(F894/$F$4&gt;InputFiled!$D$3,0,IF(G894=InputFiled!$D$3,0,G894-D894)),0),0)</f>
        <v>0</v>
      </c>
    </row>
    <row r="895" spans="1:12">
      <c r="A895">
        <f t="shared" si="54"/>
        <v>13152</v>
      </c>
      <c r="B895">
        <f t="shared" si="55"/>
        <v>50575.031111111108</v>
      </c>
      <c r="C895" s="11">
        <f>IF(IF($I$3&lt;&gt;1,IF($I$3&gt;A895,IF((A895/$I$3)*100&gt;100,100,(A895/$I$3)*100),100),0)&gt;InputFiled!$E$3*100,InputFiled!$E$3*100,IF($I$3&lt;&gt;1,IF($I$3&gt;A895,IF((A895/$I$3)*100&gt;100,100,(A895/$I$3)*100),100),0))</f>
        <v>99</v>
      </c>
      <c r="D895" s="1">
        <f t="shared" si="52"/>
        <v>4.7496815286624203</v>
      </c>
      <c r="E895">
        <f>IF(ROUNDDOWN(E894-0.1,1)&lt;InputFiled!$F$3*100,InputFiled!$F$3*100,ROUNDDOWN(E894-0.1,1))</f>
        <v>50</v>
      </c>
      <c r="F895">
        <f t="shared" si="53"/>
        <v>16549.62222222222</v>
      </c>
      <c r="G895" s="1">
        <f>IF(F895/$F$4&gt;InputFiled!$D$3,InputFiled!$D$3,F895/$F$4)</f>
        <v>1.5542340409546627</v>
      </c>
      <c r="L895" s="1">
        <f>IF((C895/100)&lt;InputFiled!$E$3,IF(E895/100&gt;InputFiled!$F$3,IF(F895/$F$4&gt;InputFiled!$D$3,0,IF(G895=InputFiled!$D$3,0,G895-D895)),0),0)</f>
        <v>0</v>
      </c>
    </row>
    <row r="896" spans="1:12">
      <c r="A896">
        <f t="shared" si="54"/>
        <v>13166</v>
      </c>
      <c r="B896">
        <f t="shared" si="55"/>
        <v>50575.031111111108</v>
      </c>
      <c r="C896" s="11">
        <f>IF(IF($I$3&lt;&gt;1,IF($I$3&gt;A896,IF((A896/$I$3)*100&gt;100,100,(A896/$I$3)*100),100),0)&gt;InputFiled!$E$3*100,InputFiled!$E$3*100,IF($I$3&lt;&gt;1,IF($I$3&gt;A896,IF((A896/$I$3)*100&gt;100,100,(A896/$I$3)*100),100),0))</f>
        <v>99</v>
      </c>
      <c r="D896" s="1">
        <f t="shared" si="52"/>
        <v>4.7496815286624203</v>
      </c>
      <c r="E896">
        <f>IF(ROUNDDOWN(E895-0.1,1)&lt;InputFiled!$F$3*100,InputFiled!$F$3*100,ROUNDDOWN(E895-0.1,1))</f>
        <v>50</v>
      </c>
      <c r="F896">
        <f t="shared" si="53"/>
        <v>16549.62222222222</v>
      </c>
      <c r="G896" s="1">
        <f>IF(F896/$F$4&gt;InputFiled!$D$3,InputFiled!$D$3,F896/$F$4)</f>
        <v>1.5542340409546627</v>
      </c>
      <c r="L896" s="1">
        <f>IF((C896/100)&lt;InputFiled!$E$3,IF(E896/100&gt;InputFiled!$F$3,IF(F896/$F$4&gt;InputFiled!$D$3,0,IF(G896=InputFiled!$D$3,0,G896-D896)),0),0)</f>
        <v>0</v>
      </c>
    </row>
    <row r="897" spans="1:12">
      <c r="A897">
        <f t="shared" si="54"/>
        <v>13180</v>
      </c>
      <c r="B897">
        <f t="shared" si="55"/>
        <v>50575.031111111108</v>
      </c>
      <c r="C897" s="11">
        <f>IF(IF($I$3&lt;&gt;1,IF($I$3&gt;A897,IF((A897/$I$3)*100&gt;100,100,(A897/$I$3)*100),100),0)&gt;InputFiled!$E$3*100,InputFiled!$E$3*100,IF($I$3&lt;&gt;1,IF($I$3&gt;A897,IF((A897/$I$3)*100&gt;100,100,(A897/$I$3)*100),100),0))</f>
        <v>99</v>
      </c>
      <c r="D897" s="1">
        <f t="shared" si="52"/>
        <v>4.7496815286624203</v>
      </c>
      <c r="E897">
        <f>IF(ROUNDDOWN(E896-0.1,1)&lt;InputFiled!$F$3*100,InputFiled!$F$3*100,ROUNDDOWN(E896-0.1,1))</f>
        <v>50</v>
      </c>
      <c r="F897">
        <f t="shared" si="53"/>
        <v>16549.62222222222</v>
      </c>
      <c r="G897" s="1">
        <f>IF(F897/$F$4&gt;InputFiled!$D$3,InputFiled!$D$3,F897/$F$4)</f>
        <v>1.5542340409546627</v>
      </c>
      <c r="L897" s="1">
        <f>IF((C897/100)&lt;InputFiled!$E$3,IF(E897/100&gt;InputFiled!$F$3,IF(F897/$F$4&gt;InputFiled!$D$3,0,IF(G897=InputFiled!$D$3,0,G897-D897)),0),0)</f>
        <v>0</v>
      </c>
    </row>
    <row r="898" spans="1:12">
      <c r="A898">
        <f t="shared" si="54"/>
        <v>13194</v>
      </c>
      <c r="B898">
        <f t="shared" si="55"/>
        <v>50575.031111111108</v>
      </c>
      <c r="C898" s="11">
        <f>IF(IF($I$3&lt;&gt;1,IF($I$3&gt;A898,IF((A898/$I$3)*100&gt;100,100,(A898/$I$3)*100),100),0)&gt;InputFiled!$E$3*100,InputFiled!$E$3*100,IF($I$3&lt;&gt;1,IF($I$3&gt;A898,IF((A898/$I$3)*100&gt;100,100,(A898/$I$3)*100),100),0))</f>
        <v>99</v>
      </c>
      <c r="D898" s="1">
        <f t="shared" si="52"/>
        <v>4.7496815286624203</v>
      </c>
      <c r="E898">
        <f>IF(ROUNDDOWN(E897-0.1,1)&lt;InputFiled!$F$3*100,InputFiled!$F$3*100,ROUNDDOWN(E897-0.1,1))</f>
        <v>50</v>
      </c>
      <c r="F898">
        <f t="shared" si="53"/>
        <v>16549.62222222222</v>
      </c>
      <c r="G898" s="1">
        <f>IF(F898/$F$4&gt;InputFiled!$D$3,InputFiled!$D$3,F898/$F$4)</f>
        <v>1.5542340409546627</v>
      </c>
      <c r="L898" s="1">
        <f>IF((C898/100)&lt;InputFiled!$E$3,IF(E898/100&gt;InputFiled!$F$3,IF(F898/$F$4&gt;InputFiled!$D$3,0,IF(G898=InputFiled!$D$3,0,G898-D898)),0),0)</f>
        <v>0</v>
      </c>
    </row>
    <row r="899" spans="1:12">
      <c r="A899">
        <f t="shared" si="54"/>
        <v>13208</v>
      </c>
      <c r="B899">
        <f t="shared" si="55"/>
        <v>50575.031111111108</v>
      </c>
      <c r="C899" s="11">
        <f>IF(IF($I$3&lt;&gt;1,IF($I$3&gt;A899,IF((A899/$I$3)*100&gt;100,100,(A899/$I$3)*100),100),0)&gt;InputFiled!$E$3*100,InputFiled!$E$3*100,IF($I$3&lt;&gt;1,IF($I$3&gt;A899,IF((A899/$I$3)*100&gt;100,100,(A899/$I$3)*100),100),0))</f>
        <v>99</v>
      </c>
      <c r="D899" s="1">
        <f t="shared" si="52"/>
        <v>4.7496815286624203</v>
      </c>
      <c r="E899">
        <f>IF(ROUNDDOWN(E898-0.1,1)&lt;InputFiled!$F$3*100,InputFiled!$F$3*100,ROUNDDOWN(E898-0.1,1))</f>
        <v>50</v>
      </c>
      <c r="F899">
        <f t="shared" si="53"/>
        <v>16549.62222222222</v>
      </c>
      <c r="G899" s="1">
        <f>IF(F899/$F$4&gt;InputFiled!$D$3,InputFiled!$D$3,F899/$F$4)</f>
        <v>1.5542340409546627</v>
      </c>
      <c r="L899" s="1">
        <f>IF((C899/100)&lt;InputFiled!$E$3,IF(E899/100&gt;InputFiled!$F$3,IF(F899/$F$4&gt;InputFiled!$D$3,0,IF(G899=InputFiled!$D$3,0,G899-D899)),0),0)</f>
        <v>0</v>
      </c>
    </row>
    <row r="900" spans="1:12">
      <c r="A900">
        <f t="shared" si="54"/>
        <v>13222</v>
      </c>
      <c r="B900">
        <f t="shared" si="55"/>
        <v>50575.031111111108</v>
      </c>
      <c r="C900" s="11">
        <f>IF(IF($I$3&lt;&gt;1,IF($I$3&gt;A900,IF((A900/$I$3)*100&gt;100,100,(A900/$I$3)*100),100),0)&gt;InputFiled!$E$3*100,InputFiled!$E$3*100,IF($I$3&lt;&gt;1,IF($I$3&gt;A900,IF((A900/$I$3)*100&gt;100,100,(A900/$I$3)*100),100),0))</f>
        <v>99</v>
      </c>
      <c r="D900" s="1">
        <f t="shared" si="52"/>
        <v>4.7496815286624203</v>
      </c>
      <c r="E900">
        <f>IF(ROUNDDOWN(E899-0.1,1)&lt;InputFiled!$F$3*100,InputFiled!$F$3*100,ROUNDDOWN(E899-0.1,1))</f>
        <v>50</v>
      </c>
      <c r="F900">
        <f t="shared" si="53"/>
        <v>16549.62222222222</v>
      </c>
      <c r="G900" s="1">
        <f>IF(F900/$F$4&gt;InputFiled!$D$3,InputFiled!$D$3,F900/$F$4)</f>
        <v>1.5542340409546627</v>
      </c>
      <c r="L900" s="1">
        <f>IF((C900/100)&lt;InputFiled!$E$3,IF(E900/100&gt;InputFiled!$F$3,IF(F900/$F$4&gt;InputFiled!$D$3,0,IF(G900=InputFiled!$D$3,0,G900-D900)),0),0)</f>
        <v>0</v>
      </c>
    </row>
    <row r="901" spans="1:12">
      <c r="A901">
        <f t="shared" si="54"/>
        <v>13236</v>
      </c>
      <c r="B901">
        <f t="shared" si="55"/>
        <v>50575.031111111108</v>
      </c>
      <c r="C901" s="11">
        <f>IF(IF($I$3&lt;&gt;1,IF($I$3&gt;A901,IF((A901/$I$3)*100&gt;100,100,(A901/$I$3)*100),100),0)&gt;InputFiled!$E$3*100,InputFiled!$E$3*100,IF($I$3&lt;&gt;1,IF($I$3&gt;A901,IF((A901/$I$3)*100&gt;100,100,(A901/$I$3)*100),100),0))</f>
        <v>99</v>
      </c>
      <c r="D901" s="1">
        <f t="shared" ref="D901:D964" si="56">(B901/$B$4)</f>
        <v>4.7496815286624203</v>
      </c>
      <c r="E901">
        <f>IF(ROUNDDOWN(E900-0.1,1)&lt;InputFiled!$F$3*100,InputFiled!$F$3*100,ROUNDDOWN(E900-0.1,1))</f>
        <v>50</v>
      </c>
      <c r="F901">
        <f t="shared" si="53"/>
        <v>16549.62222222222</v>
      </c>
      <c r="G901" s="1">
        <f>IF(F901/$F$4&gt;InputFiled!$D$3,InputFiled!$D$3,F901/$F$4)</f>
        <v>1.5542340409546627</v>
      </c>
      <c r="L901" s="1">
        <f>IF((C901/100)&lt;InputFiled!$E$3,IF(E901/100&gt;InputFiled!$F$3,IF(F901/$F$4&gt;InputFiled!$D$3,0,IF(G901=InputFiled!$D$3,0,G901-D901)),0),0)</f>
        <v>0</v>
      </c>
    </row>
    <row r="902" spans="1:12">
      <c r="A902">
        <f t="shared" si="54"/>
        <v>13250</v>
      </c>
      <c r="B902">
        <f t="shared" si="55"/>
        <v>50575.031111111108</v>
      </c>
      <c r="C902" s="11">
        <f>IF(IF($I$3&lt;&gt;1,IF($I$3&gt;A902,IF((A902/$I$3)*100&gt;100,100,(A902/$I$3)*100),100),0)&gt;InputFiled!$E$3*100,InputFiled!$E$3*100,IF($I$3&lt;&gt;1,IF($I$3&gt;A902,IF((A902/$I$3)*100&gt;100,100,(A902/$I$3)*100),100),0))</f>
        <v>99</v>
      </c>
      <c r="D902" s="1">
        <f t="shared" si="56"/>
        <v>4.7496815286624203</v>
      </c>
      <c r="E902">
        <f>IF(ROUNDDOWN(E901-0.1,1)&lt;InputFiled!$F$3*100,InputFiled!$F$3*100,ROUNDDOWN(E901-0.1,1))</f>
        <v>50</v>
      </c>
      <c r="F902">
        <f t="shared" ref="F902:F965" si="57">(($I$7+$K$7)*0.5)*100/E902+(IF(($J$7+($I$7-($I$7*100/E902)))&gt;1,($J$7+($I$7-($I$7*100/E902)))*3.5,1))</f>
        <v>16549.62222222222</v>
      </c>
      <c r="G902" s="1">
        <f>IF(F902/$F$4&gt;InputFiled!$D$3,InputFiled!$D$3,F902/$F$4)</f>
        <v>1.5542340409546627</v>
      </c>
      <c r="L902" s="1">
        <f>IF((C902/100)&lt;InputFiled!$E$3,IF(E902/100&gt;InputFiled!$F$3,IF(F902/$F$4&gt;InputFiled!$D$3,0,IF(G902=InputFiled!$D$3,0,G902-D902)),0),0)</f>
        <v>0</v>
      </c>
    </row>
    <row r="903" spans="1:12">
      <c r="A903">
        <f t="shared" ref="A903:A966" si="58">ROUNDUP(A902+$I$7/1000,0)</f>
        <v>13264</v>
      </c>
      <c r="B903">
        <f t="shared" ref="B903:B966" si="59">($I$7+$K$7)*0.5+($J$7/$C$4*C903)*3.5</f>
        <v>50575.031111111108</v>
      </c>
      <c r="C903" s="11">
        <f>IF(IF($I$3&lt;&gt;1,IF($I$3&gt;A903,IF((A903/$I$3)*100&gt;100,100,(A903/$I$3)*100),100),0)&gt;InputFiled!$E$3*100,InputFiled!$E$3*100,IF($I$3&lt;&gt;1,IF($I$3&gt;A903,IF((A903/$I$3)*100&gt;100,100,(A903/$I$3)*100),100),0))</f>
        <v>99</v>
      </c>
      <c r="D903" s="1">
        <f t="shared" si="56"/>
        <v>4.7496815286624203</v>
      </c>
      <c r="E903">
        <f>IF(ROUNDDOWN(E902-0.1,1)&lt;InputFiled!$F$3*100,InputFiled!$F$3*100,ROUNDDOWN(E902-0.1,1))</f>
        <v>50</v>
      </c>
      <c r="F903">
        <f t="shared" si="57"/>
        <v>16549.62222222222</v>
      </c>
      <c r="G903" s="1">
        <f>IF(F903/$F$4&gt;InputFiled!$D$3,InputFiled!$D$3,F903/$F$4)</f>
        <v>1.5542340409546627</v>
      </c>
      <c r="L903" s="1">
        <f>IF((C903/100)&lt;InputFiled!$E$3,IF(E903/100&gt;InputFiled!$F$3,IF(F903/$F$4&gt;InputFiled!$D$3,0,IF(G903=InputFiled!$D$3,0,G903-D903)),0),0)</f>
        <v>0</v>
      </c>
    </row>
    <row r="904" spans="1:12">
      <c r="A904">
        <f t="shared" si="58"/>
        <v>13278</v>
      </c>
      <c r="B904">
        <f t="shared" si="59"/>
        <v>50575.031111111108</v>
      </c>
      <c r="C904" s="11">
        <f>IF(IF($I$3&lt;&gt;1,IF($I$3&gt;A904,IF((A904/$I$3)*100&gt;100,100,(A904/$I$3)*100),100),0)&gt;InputFiled!$E$3*100,InputFiled!$E$3*100,IF($I$3&lt;&gt;1,IF($I$3&gt;A904,IF((A904/$I$3)*100&gt;100,100,(A904/$I$3)*100),100),0))</f>
        <v>99</v>
      </c>
      <c r="D904" s="1">
        <f t="shared" si="56"/>
        <v>4.7496815286624203</v>
      </c>
      <c r="E904">
        <f>IF(ROUNDDOWN(E903-0.1,1)&lt;InputFiled!$F$3*100,InputFiled!$F$3*100,ROUNDDOWN(E903-0.1,1))</f>
        <v>50</v>
      </c>
      <c r="F904">
        <f t="shared" si="57"/>
        <v>16549.62222222222</v>
      </c>
      <c r="G904" s="1">
        <f>IF(F904/$F$4&gt;InputFiled!$D$3,InputFiled!$D$3,F904/$F$4)</f>
        <v>1.5542340409546627</v>
      </c>
      <c r="L904" s="1">
        <f>IF((C904/100)&lt;InputFiled!$E$3,IF(E904/100&gt;InputFiled!$F$3,IF(F904/$F$4&gt;InputFiled!$D$3,0,IF(G904=InputFiled!$D$3,0,G904-D904)),0),0)</f>
        <v>0</v>
      </c>
    </row>
    <row r="905" spans="1:12">
      <c r="A905">
        <f t="shared" si="58"/>
        <v>13292</v>
      </c>
      <c r="B905">
        <f t="shared" si="59"/>
        <v>50575.031111111108</v>
      </c>
      <c r="C905" s="11">
        <f>IF(IF($I$3&lt;&gt;1,IF($I$3&gt;A905,IF((A905/$I$3)*100&gt;100,100,(A905/$I$3)*100),100),0)&gt;InputFiled!$E$3*100,InputFiled!$E$3*100,IF($I$3&lt;&gt;1,IF($I$3&gt;A905,IF((A905/$I$3)*100&gt;100,100,(A905/$I$3)*100),100),0))</f>
        <v>99</v>
      </c>
      <c r="D905" s="1">
        <f t="shared" si="56"/>
        <v>4.7496815286624203</v>
      </c>
      <c r="E905">
        <f>IF(ROUNDDOWN(E904-0.1,1)&lt;InputFiled!$F$3*100,InputFiled!$F$3*100,ROUNDDOWN(E904-0.1,1))</f>
        <v>50</v>
      </c>
      <c r="F905">
        <f t="shared" si="57"/>
        <v>16549.62222222222</v>
      </c>
      <c r="G905" s="1">
        <f>IF(F905/$F$4&gt;InputFiled!$D$3,InputFiled!$D$3,F905/$F$4)</f>
        <v>1.5542340409546627</v>
      </c>
      <c r="L905" s="1">
        <f>IF((C905/100)&lt;InputFiled!$E$3,IF(E905/100&gt;InputFiled!$F$3,IF(F905/$F$4&gt;InputFiled!$D$3,0,IF(G905=InputFiled!$D$3,0,G905-D905)),0),0)</f>
        <v>0</v>
      </c>
    </row>
    <row r="906" spans="1:12">
      <c r="A906">
        <f t="shared" si="58"/>
        <v>13306</v>
      </c>
      <c r="B906">
        <f t="shared" si="59"/>
        <v>50575.031111111108</v>
      </c>
      <c r="C906" s="11">
        <f>IF(IF($I$3&lt;&gt;1,IF($I$3&gt;A906,IF((A906/$I$3)*100&gt;100,100,(A906/$I$3)*100),100),0)&gt;InputFiled!$E$3*100,InputFiled!$E$3*100,IF($I$3&lt;&gt;1,IF($I$3&gt;A906,IF((A906/$I$3)*100&gt;100,100,(A906/$I$3)*100),100),0))</f>
        <v>99</v>
      </c>
      <c r="D906" s="1">
        <f t="shared" si="56"/>
        <v>4.7496815286624203</v>
      </c>
      <c r="E906">
        <f>IF(ROUNDDOWN(E905-0.1,1)&lt;InputFiled!$F$3*100,InputFiled!$F$3*100,ROUNDDOWN(E905-0.1,1))</f>
        <v>50</v>
      </c>
      <c r="F906">
        <f t="shared" si="57"/>
        <v>16549.62222222222</v>
      </c>
      <c r="G906" s="1">
        <f>IF(F906/$F$4&gt;InputFiled!$D$3,InputFiled!$D$3,F906/$F$4)</f>
        <v>1.5542340409546627</v>
      </c>
      <c r="L906" s="1">
        <f>IF((C906/100)&lt;InputFiled!$E$3,IF(E906/100&gt;InputFiled!$F$3,IF(F906/$F$4&gt;InputFiled!$D$3,0,IF(G906=InputFiled!$D$3,0,G906-D906)),0),0)</f>
        <v>0</v>
      </c>
    </row>
    <row r="907" spans="1:12">
      <c r="A907">
        <f t="shared" si="58"/>
        <v>13320</v>
      </c>
      <c r="B907">
        <f t="shared" si="59"/>
        <v>50575.031111111108</v>
      </c>
      <c r="C907" s="11">
        <f>IF(IF($I$3&lt;&gt;1,IF($I$3&gt;A907,IF((A907/$I$3)*100&gt;100,100,(A907/$I$3)*100),100),0)&gt;InputFiled!$E$3*100,InputFiled!$E$3*100,IF($I$3&lt;&gt;1,IF($I$3&gt;A907,IF((A907/$I$3)*100&gt;100,100,(A907/$I$3)*100),100),0))</f>
        <v>99</v>
      </c>
      <c r="D907" s="1">
        <f t="shared" si="56"/>
        <v>4.7496815286624203</v>
      </c>
      <c r="E907">
        <f>IF(ROUNDDOWN(E906-0.1,1)&lt;InputFiled!$F$3*100,InputFiled!$F$3*100,ROUNDDOWN(E906-0.1,1))</f>
        <v>50</v>
      </c>
      <c r="F907">
        <f t="shared" si="57"/>
        <v>16549.62222222222</v>
      </c>
      <c r="G907" s="1">
        <f>IF(F907/$F$4&gt;InputFiled!$D$3,InputFiled!$D$3,F907/$F$4)</f>
        <v>1.5542340409546627</v>
      </c>
      <c r="L907" s="1">
        <f>IF((C907/100)&lt;InputFiled!$E$3,IF(E907/100&gt;InputFiled!$F$3,IF(F907/$F$4&gt;InputFiled!$D$3,0,IF(G907=InputFiled!$D$3,0,G907-D907)),0),0)</f>
        <v>0</v>
      </c>
    </row>
    <row r="908" spans="1:12">
      <c r="A908">
        <f t="shared" si="58"/>
        <v>13334</v>
      </c>
      <c r="B908">
        <f t="shared" si="59"/>
        <v>50575.031111111108</v>
      </c>
      <c r="C908" s="11">
        <f>IF(IF($I$3&lt;&gt;1,IF($I$3&gt;A908,IF((A908/$I$3)*100&gt;100,100,(A908/$I$3)*100),100),0)&gt;InputFiled!$E$3*100,InputFiled!$E$3*100,IF($I$3&lt;&gt;1,IF($I$3&gt;A908,IF((A908/$I$3)*100&gt;100,100,(A908/$I$3)*100),100),0))</f>
        <v>99</v>
      </c>
      <c r="D908" s="1">
        <f t="shared" si="56"/>
        <v>4.7496815286624203</v>
      </c>
      <c r="E908">
        <f>IF(ROUNDDOWN(E907-0.1,1)&lt;InputFiled!$F$3*100,InputFiled!$F$3*100,ROUNDDOWN(E907-0.1,1))</f>
        <v>50</v>
      </c>
      <c r="F908">
        <f t="shared" si="57"/>
        <v>16549.62222222222</v>
      </c>
      <c r="G908" s="1">
        <f>IF(F908/$F$4&gt;InputFiled!$D$3,InputFiled!$D$3,F908/$F$4)</f>
        <v>1.5542340409546627</v>
      </c>
      <c r="L908" s="1">
        <f>IF((C908/100)&lt;InputFiled!$E$3,IF(E908/100&gt;InputFiled!$F$3,IF(F908/$F$4&gt;InputFiled!$D$3,0,IF(G908=InputFiled!$D$3,0,G908-D908)),0),0)</f>
        <v>0</v>
      </c>
    </row>
    <row r="909" spans="1:12">
      <c r="A909">
        <f t="shared" si="58"/>
        <v>13348</v>
      </c>
      <c r="B909">
        <f t="shared" si="59"/>
        <v>50575.031111111108</v>
      </c>
      <c r="C909" s="11">
        <f>IF(IF($I$3&lt;&gt;1,IF($I$3&gt;A909,IF((A909/$I$3)*100&gt;100,100,(A909/$I$3)*100),100),0)&gt;InputFiled!$E$3*100,InputFiled!$E$3*100,IF($I$3&lt;&gt;1,IF($I$3&gt;A909,IF((A909/$I$3)*100&gt;100,100,(A909/$I$3)*100),100),0))</f>
        <v>99</v>
      </c>
      <c r="D909" s="1">
        <f t="shared" si="56"/>
        <v>4.7496815286624203</v>
      </c>
      <c r="E909">
        <f>IF(ROUNDDOWN(E908-0.1,1)&lt;InputFiled!$F$3*100,InputFiled!$F$3*100,ROUNDDOWN(E908-0.1,1))</f>
        <v>50</v>
      </c>
      <c r="F909">
        <f t="shared" si="57"/>
        <v>16549.62222222222</v>
      </c>
      <c r="G909" s="1">
        <f>IF(F909/$F$4&gt;InputFiled!$D$3,InputFiled!$D$3,F909/$F$4)</f>
        <v>1.5542340409546627</v>
      </c>
      <c r="L909" s="1">
        <f>IF((C909/100)&lt;InputFiled!$E$3,IF(E909/100&gt;InputFiled!$F$3,IF(F909/$F$4&gt;InputFiled!$D$3,0,IF(G909=InputFiled!$D$3,0,G909-D909)),0),0)</f>
        <v>0</v>
      </c>
    </row>
    <row r="910" spans="1:12">
      <c r="A910">
        <f t="shared" si="58"/>
        <v>13362</v>
      </c>
      <c r="B910">
        <f t="shared" si="59"/>
        <v>50575.031111111108</v>
      </c>
      <c r="C910" s="11">
        <f>IF(IF($I$3&lt;&gt;1,IF($I$3&gt;A910,IF((A910/$I$3)*100&gt;100,100,(A910/$I$3)*100),100),0)&gt;InputFiled!$E$3*100,InputFiled!$E$3*100,IF($I$3&lt;&gt;1,IF($I$3&gt;A910,IF((A910/$I$3)*100&gt;100,100,(A910/$I$3)*100),100),0))</f>
        <v>99</v>
      </c>
      <c r="D910" s="1">
        <f t="shared" si="56"/>
        <v>4.7496815286624203</v>
      </c>
      <c r="E910">
        <f>IF(ROUNDDOWN(E909-0.1,1)&lt;InputFiled!$F$3*100,InputFiled!$F$3*100,ROUNDDOWN(E909-0.1,1))</f>
        <v>50</v>
      </c>
      <c r="F910">
        <f t="shared" si="57"/>
        <v>16549.62222222222</v>
      </c>
      <c r="G910" s="1">
        <f>IF(F910/$F$4&gt;InputFiled!$D$3,InputFiled!$D$3,F910/$F$4)</f>
        <v>1.5542340409546627</v>
      </c>
      <c r="L910" s="1">
        <f>IF((C910/100)&lt;InputFiled!$E$3,IF(E910/100&gt;InputFiled!$F$3,IF(F910/$F$4&gt;InputFiled!$D$3,0,IF(G910=InputFiled!$D$3,0,G910-D910)),0),0)</f>
        <v>0</v>
      </c>
    </row>
    <row r="911" spans="1:12">
      <c r="A911">
        <f t="shared" si="58"/>
        <v>13376</v>
      </c>
      <c r="B911">
        <f t="shared" si="59"/>
        <v>50575.031111111108</v>
      </c>
      <c r="C911" s="11">
        <f>IF(IF($I$3&lt;&gt;1,IF($I$3&gt;A911,IF((A911/$I$3)*100&gt;100,100,(A911/$I$3)*100),100),0)&gt;InputFiled!$E$3*100,InputFiled!$E$3*100,IF($I$3&lt;&gt;1,IF($I$3&gt;A911,IF((A911/$I$3)*100&gt;100,100,(A911/$I$3)*100),100),0))</f>
        <v>99</v>
      </c>
      <c r="D911" s="1">
        <f t="shared" si="56"/>
        <v>4.7496815286624203</v>
      </c>
      <c r="E911">
        <f>IF(ROUNDDOWN(E910-0.1,1)&lt;InputFiled!$F$3*100,InputFiled!$F$3*100,ROUNDDOWN(E910-0.1,1))</f>
        <v>50</v>
      </c>
      <c r="F911">
        <f t="shared" si="57"/>
        <v>16549.62222222222</v>
      </c>
      <c r="G911" s="1">
        <f>IF(F911/$F$4&gt;InputFiled!$D$3,InputFiled!$D$3,F911/$F$4)</f>
        <v>1.5542340409546627</v>
      </c>
      <c r="L911" s="1">
        <f>IF((C911/100)&lt;InputFiled!$E$3,IF(E911/100&gt;InputFiled!$F$3,IF(F911/$F$4&gt;InputFiled!$D$3,0,IF(G911=InputFiled!$D$3,0,G911-D911)),0),0)</f>
        <v>0</v>
      </c>
    </row>
    <row r="912" spans="1:12">
      <c r="A912">
        <f t="shared" si="58"/>
        <v>13390</v>
      </c>
      <c r="B912">
        <f t="shared" si="59"/>
        <v>50575.031111111108</v>
      </c>
      <c r="C912" s="11">
        <f>IF(IF($I$3&lt;&gt;1,IF($I$3&gt;A912,IF((A912/$I$3)*100&gt;100,100,(A912/$I$3)*100),100),0)&gt;InputFiled!$E$3*100,InputFiled!$E$3*100,IF($I$3&lt;&gt;1,IF($I$3&gt;A912,IF((A912/$I$3)*100&gt;100,100,(A912/$I$3)*100),100),0))</f>
        <v>99</v>
      </c>
      <c r="D912" s="1">
        <f t="shared" si="56"/>
        <v>4.7496815286624203</v>
      </c>
      <c r="E912">
        <f>IF(ROUNDDOWN(E911-0.1,1)&lt;InputFiled!$F$3*100,InputFiled!$F$3*100,ROUNDDOWN(E911-0.1,1))</f>
        <v>50</v>
      </c>
      <c r="F912">
        <f t="shared" si="57"/>
        <v>16549.62222222222</v>
      </c>
      <c r="G912" s="1">
        <f>IF(F912/$F$4&gt;InputFiled!$D$3,InputFiled!$D$3,F912/$F$4)</f>
        <v>1.5542340409546627</v>
      </c>
      <c r="L912" s="1">
        <f>IF((C912/100)&lt;InputFiled!$E$3,IF(E912/100&gt;InputFiled!$F$3,IF(F912/$F$4&gt;InputFiled!$D$3,0,IF(G912=InputFiled!$D$3,0,G912-D912)),0),0)</f>
        <v>0</v>
      </c>
    </row>
    <row r="913" spans="1:12">
      <c r="A913">
        <f t="shared" si="58"/>
        <v>13404</v>
      </c>
      <c r="B913">
        <f t="shared" si="59"/>
        <v>50575.031111111108</v>
      </c>
      <c r="C913" s="11">
        <f>IF(IF($I$3&lt;&gt;1,IF($I$3&gt;A913,IF((A913/$I$3)*100&gt;100,100,(A913/$I$3)*100),100),0)&gt;InputFiled!$E$3*100,InputFiled!$E$3*100,IF($I$3&lt;&gt;1,IF($I$3&gt;A913,IF((A913/$I$3)*100&gt;100,100,(A913/$I$3)*100),100),0))</f>
        <v>99</v>
      </c>
      <c r="D913" s="1">
        <f t="shared" si="56"/>
        <v>4.7496815286624203</v>
      </c>
      <c r="E913">
        <f>IF(ROUNDDOWN(E912-0.1,1)&lt;InputFiled!$F$3*100,InputFiled!$F$3*100,ROUNDDOWN(E912-0.1,1))</f>
        <v>50</v>
      </c>
      <c r="F913">
        <f t="shared" si="57"/>
        <v>16549.62222222222</v>
      </c>
      <c r="G913" s="1">
        <f>IF(F913/$F$4&gt;InputFiled!$D$3,InputFiled!$D$3,F913/$F$4)</f>
        <v>1.5542340409546627</v>
      </c>
      <c r="L913" s="1">
        <f>IF((C913/100)&lt;InputFiled!$E$3,IF(E913/100&gt;InputFiled!$F$3,IF(F913/$F$4&gt;InputFiled!$D$3,0,IF(G913=InputFiled!$D$3,0,G913-D913)),0),0)</f>
        <v>0</v>
      </c>
    </row>
    <row r="914" spans="1:12">
      <c r="A914">
        <f t="shared" si="58"/>
        <v>13418</v>
      </c>
      <c r="B914">
        <f t="shared" si="59"/>
        <v>50575.031111111108</v>
      </c>
      <c r="C914" s="11">
        <f>IF(IF($I$3&lt;&gt;1,IF($I$3&gt;A914,IF((A914/$I$3)*100&gt;100,100,(A914/$I$3)*100),100),0)&gt;InputFiled!$E$3*100,InputFiled!$E$3*100,IF($I$3&lt;&gt;1,IF($I$3&gt;A914,IF((A914/$I$3)*100&gt;100,100,(A914/$I$3)*100),100),0))</f>
        <v>99</v>
      </c>
      <c r="D914" s="1">
        <f t="shared" si="56"/>
        <v>4.7496815286624203</v>
      </c>
      <c r="E914">
        <f>IF(ROUNDDOWN(E913-0.1,1)&lt;InputFiled!$F$3*100,InputFiled!$F$3*100,ROUNDDOWN(E913-0.1,1))</f>
        <v>50</v>
      </c>
      <c r="F914">
        <f t="shared" si="57"/>
        <v>16549.62222222222</v>
      </c>
      <c r="G914" s="1">
        <f>IF(F914/$F$4&gt;InputFiled!$D$3,InputFiled!$D$3,F914/$F$4)</f>
        <v>1.5542340409546627</v>
      </c>
      <c r="L914" s="1">
        <f>IF((C914/100)&lt;InputFiled!$E$3,IF(E914/100&gt;InputFiled!$F$3,IF(F914/$F$4&gt;InputFiled!$D$3,0,IF(G914=InputFiled!$D$3,0,G914-D914)),0),0)</f>
        <v>0</v>
      </c>
    </row>
    <row r="915" spans="1:12">
      <c r="A915">
        <f t="shared" si="58"/>
        <v>13432</v>
      </c>
      <c r="B915">
        <f t="shared" si="59"/>
        <v>50575.031111111108</v>
      </c>
      <c r="C915" s="11">
        <f>IF(IF($I$3&lt;&gt;1,IF($I$3&gt;A915,IF((A915/$I$3)*100&gt;100,100,(A915/$I$3)*100),100),0)&gt;InputFiled!$E$3*100,InputFiled!$E$3*100,IF($I$3&lt;&gt;1,IF($I$3&gt;A915,IF((A915/$I$3)*100&gt;100,100,(A915/$I$3)*100),100),0))</f>
        <v>99</v>
      </c>
      <c r="D915" s="1">
        <f t="shared" si="56"/>
        <v>4.7496815286624203</v>
      </c>
      <c r="E915">
        <f>IF(ROUNDDOWN(E914-0.1,1)&lt;InputFiled!$F$3*100,InputFiled!$F$3*100,ROUNDDOWN(E914-0.1,1))</f>
        <v>50</v>
      </c>
      <c r="F915">
        <f t="shared" si="57"/>
        <v>16549.62222222222</v>
      </c>
      <c r="G915" s="1">
        <f>IF(F915/$F$4&gt;InputFiled!$D$3,InputFiled!$D$3,F915/$F$4)</f>
        <v>1.5542340409546627</v>
      </c>
      <c r="L915" s="1">
        <f>IF((C915/100)&lt;InputFiled!$E$3,IF(E915/100&gt;InputFiled!$F$3,IF(F915/$F$4&gt;InputFiled!$D$3,0,IF(G915=InputFiled!$D$3,0,G915-D915)),0),0)</f>
        <v>0</v>
      </c>
    </row>
    <row r="916" spans="1:12">
      <c r="A916">
        <f t="shared" si="58"/>
        <v>13446</v>
      </c>
      <c r="B916">
        <f t="shared" si="59"/>
        <v>50575.031111111108</v>
      </c>
      <c r="C916" s="11">
        <f>IF(IF($I$3&lt;&gt;1,IF($I$3&gt;A916,IF((A916/$I$3)*100&gt;100,100,(A916/$I$3)*100),100),0)&gt;InputFiled!$E$3*100,InputFiled!$E$3*100,IF($I$3&lt;&gt;1,IF($I$3&gt;A916,IF((A916/$I$3)*100&gt;100,100,(A916/$I$3)*100),100),0))</f>
        <v>99</v>
      </c>
      <c r="D916" s="1">
        <f t="shared" si="56"/>
        <v>4.7496815286624203</v>
      </c>
      <c r="E916">
        <f>IF(ROUNDDOWN(E915-0.1,1)&lt;InputFiled!$F$3*100,InputFiled!$F$3*100,ROUNDDOWN(E915-0.1,1))</f>
        <v>50</v>
      </c>
      <c r="F916">
        <f t="shared" si="57"/>
        <v>16549.62222222222</v>
      </c>
      <c r="G916" s="1">
        <f>IF(F916/$F$4&gt;InputFiled!$D$3,InputFiled!$D$3,F916/$F$4)</f>
        <v>1.5542340409546627</v>
      </c>
      <c r="L916" s="1">
        <f>IF((C916/100)&lt;InputFiled!$E$3,IF(E916/100&gt;InputFiled!$F$3,IF(F916/$F$4&gt;InputFiled!$D$3,0,IF(G916=InputFiled!$D$3,0,G916-D916)),0),0)</f>
        <v>0</v>
      </c>
    </row>
    <row r="917" spans="1:12">
      <c r="A917">
        <f t="shared" si="58"/>
        <v>13460</v>
      </c>
      <c r="B917">
        <f t="shared" si="59"/>
        <v>50575.031111111108</v>
      </c>
      <c r="C917" s="11">
        <f>IF(IF($I$3&lt;&gt;1,IF($I$3&gt;A917,IF((A917/$I$3)*100&gt;100,100,(A917/$I$3)*100),100),0)&gt;InputFiled!$E$3*100,InputFiled!$E$3*100,IF($I$3&lt;&gt;1,IF($I$3&gt;A917,IF((A917/$I$3)*100&gt;100,100,(A917/$I$3)*100),100),0))</f>
        <v>99</v>
      </c>
      <c r="D917" s="1">
        <f t="shared" si="56"/>
        <v>4.7496815286624203</v>
      </c>
      <c r="E917">
        <f>IF(ROUNDDOWN(E916-0.1,1)&lt;InputFiled!$F$3*100,InputFiled!$F$3*100,ROUNDDOWN(E916-0.1,1))</f>
        <v>50</v>
      </c>
      <c r="F917">
        <f t="shared" si="57"/>
        <v>16549.62222222222</v>
      </c>
      <c r="G917" s="1">
        <f>IF(F917/$F$4&gt;InputFiled!$D$3,InputFiled!$D$3,F917/$F$4)</f>
        <v>1.5542340409546627</v>
      </c>
      <c r="L917" s="1">
        <f>IF((C917/100)&lt;InputFiled!$E$3,IF(E917/100&gt;InputFiled!$F$3,IF(F917/$F$4&gt;InputFiled!$D$3,0,IF(G917=InputFiled!$D$3,0,G917-D917)),0),0)</f>
        <v>0</v>
      </c>
    </row>
    <row r="918" spans="1:12">
      <c r="A918">
        <f t="shared" si="58"/>
        <v>13474</v>
      </c>
      <c r="B918">
        <f t="shared" si="59"/>
        <v>50575.031111111108</v>
      </c>
      <c r="C918" s="11">
        <f>IF(IF($I$3&lt;&gt;1,IF($I$3&gt;A918,IF((A918/$I$3)*100&gt;100,100,(A918/$I$3)*100),100),0)&gt;InputFiled!$E$3*100,InputFiled!$E$3*100,IF($I$3&lt;&gt;1,IF($I$3&gt;A918,IF((A918/$I$3)*100&gt;100,100,(A918/$I$3)*100),100),0))</f>
        <v>99</v>
      </c>
      <c r="D918" s="1">
        <f t="shared" si="56"/>
        <v>4.7496815286624203</v>
      </c>
      <c r="E918">
        <f>IF(ROUNDDOWN(E917-0.1,1)&lt;InputFiled!$F$3*100,InputFiled!$F$3*100,ROUNDDOWN(E917-0.1,1))</f>
        <v>50</v>
      </c>
      <c r="F918">
        <f t="shared" si="57"/>
        <v>16549.62222222222</v>
      </c>
      <c r="G918" s="1">
        <f>IF(F918/$F$4&gt;InputFiled!$D$3,InputFiled!$D$3,F918/$F$4)</f>
        <v>1.5542340409546627</v>
      </c>
      <c r="L918" s="1">
        <f>IF((C918/100)&lt;InputFiled!$E$3,IF(E918/100&gt;InputFiled!$F$3,IF(F918/$F$4&gt;InputFiled!$D$3,0,IF(G918=InputFiled!$D$3,0,G918-D918)),0),0)</f>
        <v>0</v>
      </c>
    </row>
    <row r="919" spans="1:12">
      <c r="A919">
        <f t="shared" si="58"/>
        <v>13488</v>
      </c>
      <c r="B919">
        <f t="shared" si="59"/>
        <v>50575.031111111108</v>
      </c>
      <c r="C919" s="11">
        <f>IF(IF($I$3&lt;&gt;1,IF($I$3&gt;A919,IF((A919/$I$3)*100&gt;100,100,(A919/$I$3)*100),100),0)&gt;InputFiled!$E$3*100,InputFiled!$E$3*100,IF($I$3&lt;&gt;1,IF($I$3&gt;A919,IF((A919/$I$3)*100&gt;100,100,(A919/$I$3)*100),100),0))</f>
        <v>99</v>
      </c>
      <c r="D919" s="1">
        <f t="shared" si="56"/>
        <v>4.7496815286624203</v>
      </c>
      <c r="E919">
        <f>IF(ROUNDDOWN(E918-0.1,1)&lt;InputFiled!$F$3*100,InputFiled!$F$3*100,ROUNDDOWN(E918-0.1,1))</f>
        <v>50</v>
      </c>
      <c r="F919">
        <f t="shared" si="57"/>
        <v>16549.62222222222</v>
      </c>
      <c r="G919" s="1">
        <f>IF(F919/$F$4&gt;InputFiled!$D$3,InputFiled!$D$3,F919/$F$4)</f>
        <v>1.5542340409546627</v>
      </c>
      <c r="L919" s="1">
        <f>IF((C919/100)&lt;InputFiled!$E$3,IF(E919/100&gt;InputFiled!$F$3,IF(F919/$F$4&gt;InputFiled!$D$3,0,IF(G919=InputFiled!$D$3,0,G919-D919)),0),0)</f>
        <v>0</v>
      </c>
    </row>
    <row r="920" spans="1:12">
      <c r="A920">
        <f t="shared" si="58"/>
        <v>13502</v>
      </c>
      <c r="B920">
        <f t="shared" si="59"/>
        <v>50575.031111111108</v>
      </c>
      <c r="C920" s="11">
        <f>IF(IF($I$3&lt;&gt;1,IF($I$3&gt;A920,IF((A920/$I$3)*100&gt;100,100,(A920/$I$3)*100),100),0)&gt;InputFiled!$E$3*100,InputFiled!$E$3*100,IF($I$3&lt;&gt;1,IF($I$3&gt;A920,IF((A920/$I$3)*100&gt;100,100,(A920/$I$3)*100),100),0))</f>
        <v>99</v>
      </c>
      <c r="D920" s="1">
        <f t="shared" si="56"/>
        <v>4.7496815286624203</v>
      </c>
      <c r="E920">
        <f>IF(ROUNDDOWN(E919-0.1,1)&lt;InputFiled!$F$3*100,InputFiled!$F$3*100,ROUNDDOWN(E919-0.1,1))</f>
        <v>50</v>
      </c>
      <c r="F920">
        <f t="shared" si="57"/>
        <v>16549.62222222222</v>
      </c>
      <c r="G920" s="1">
        <f>IF(F920/$F$4&gt;InputFiled!$D$3,InputFiled!$D$3,F920/$F$4)</f>
        <v>1.5542340409546627</v>
      </c>
      <c r="L920" s="1">
        <f>IF((C920/100)&lt;InputFiled!$E$3,IF(E920/100&gt;InputFiled!$F$3,IF(F920/$F$4&gt;InputFiled!$D$3,0,IF(G920=InputFiled!$D$3,0,G920-D920)),0),0)</f>
        <v>0</v>
      </c>
    </row>
    <row r="921" spans="1:12">
      <c r="A921">
        <f t="shared" si="58"/>
        <v>13516</v>
      </c>
      <c r="B921">
        <f t="shared" si="59"/>
        <v>50575.031111111108</v>
      </c>
      <c r="C921" s="11">
        <f>IF(IF($I$3&lt;&gt;1,IF($I$3&gt;A921,IF((A921/$I$3)*100&gt;100,100,(A921/$I$3)*100),100),0)&gt;InputFiled!$E$3*100,InputFiled!$E$3*100,IF($I$3&lt;&gt;1,IF($I$3&gt;A921,IF((A921/$I$3)*100&gt;100,100,(A921/$I$3)*100),100),0))</f>
        <v>99</v>
      </c>
      <c r="D921" s="1">
        <f t="shared" si="56"/>
        <v>4.7496815286624203</v>
      </c>
      <c r="E921">
        <f>IF(ROUNDDOWN(E920-0.1,1)&lt;InputFiled!$F$3*100,InputFiled!$F$3*100,ROUNDDOWN(E920-0.1,1))</f>
        <v>50</v>
      </c>
      <c r="F921">
        <f t="shared" si="57"/>
        <v>16549.62222222222</v>
      </c>
      <c r="G921" s="1">
        <f>IF(F921/$F$4&gt;InputFiled!$D$3,InputFiled!$D$3,F921/$F$4)</f>
        <v>1.5542340409546627</v>
      </c>
      <c r="L921" s="1">
        <f>IF((C921/100)&lt;InputFiled!$E$3,IF(E921/100&gt;InputFiled!$F$3,IF(F921/$F$4&gt;InputFiled!$D$3,0,IF(G921=InputFiled!$D$3,0,G921-D921)),0),0)</f>
        <v>0</v>
      </c>
    </row>
    <row r="922" spans="1:12">
      <c r="A922">
        <f t="shared" si="58"/>
        <v>13530</v>
      </c>
      <c r="B922">
        <f t="shared" si="59"/>
        <v>50575.031111111108</v>
      </c>
      <c r="C922" s="11">
        <f>IF(IF($I$3&lt;&gt;1,IF($I$3&gt;A922,IF((A922/$I$3)*100&gt;100,100,(A922/$I$3)*100),100),0)&gt;InputFiled!$E$3*100,InputFiled!$E$3*100,IF($I$3&lt;&gt;1,IF($I$3&gt;A922,IF((A922/$I$3)*100&gt;100,100,(A922/$I$3)*100),100),0))</f>
        <v>99</v>
      </c>
      <c r="D922" s="1">
        <f t="shared" si="56"/>
        <v>4.7496815286624203</v>
      </c>
      <c r="E922">
        <f>IF(ROUNDDOWN(E921-0.1,1)&lt;InputFiled!$F$3*100,InputFiled!$F$3*100,ROUNDDOWN(E921-0.1,1))</f>
        <v>50</v>
      </c>
      <c r="F922">
        <f t="shared" si="57"/>
        <v>16549.62222222222</v>
      </c>
      <c r="G922" s="1">
        <f>IF(F922/$F$4&gt;InputFiled!$D$3,InputFiled!$D$3,F922/$F$4)</f>
        <v>1.5542340409546627</v>
      </c>
      <c r="L922" s="1">
        <f>IF((C922/100)&lt;InputFiled!$E$3,IF(E922/100&gt;InputFiled!$F$3,IF(F922/$F$4&gt;InputFiled!$D$3,0,IF(G922=InputFiled!$D$3,0,G922-D922)),0),0)</f>
        <v>0</v>
      </c>
    </row>
    <row r="923" spans="1:12">
      <c r="A923">
        <f t="shared" si="58"/>
        <v>13544</v>
      </c>
      <c r="B923">
        <f t="shared" si="59"/>
        <v>50575.031111111108</v>
      </c>
      <c r="C923" s="11">
        <f>IF(IF($I$3&lt;&gt;1,IF($I$3&gt;A923,IF((A923/$I$3)*100&gt;100,100,(A923/$I$3)*100),100),0)&gt;InputFiled!$E$3*100,InputFiled!$E$3*100,IF($I$3&lt;&gt;1,IF($I$3&gt;A923,IF((A923/$I$3)*100&gt;100,100,(A923/$I$3)*100),100),0))</f>
        <v>99</v>
      </c>
      <c r="D923" s="1">
        <f t="shared" si="56"/>
        <v>4.7496815286624203</v>
      </c>
      <c r="E923">
        <f>IF(ROUNDDOWN(E922-0.1,1)&lt;InputFiled!$F$3*100,InputFiled!$F$3*100,ROUNDDOWN(E922-0.1,1))</f>
        <v>50</v>
      </c>
      <c r="F923">
        <f t="shared" si="57"/>
        <v>16549.62222222222</v>
      </c>
      <c r="G923" s="1">
        <f>IF(F923/$F$4&gt;InputFiled!$D$3,InputFiled!$D$3,F923/$F$4)</f>
        <v>1.5542340409546627</v>
      </c>
      <c r="L923" s="1">
        <f>IF((C923/100)&lt;InputFiled!$E$3,IF(E923/100&gt;InputFiled!$F$3,IF(F923/$F$4&gt;InputFiled!$D$3,0,IF(G923=InputFiled!$D$3,0,G923-D923)),0),0)</f>
        <v>0</v>
      </c>
    </row>
    <row r="924" spans="1:12">
      <c r="A924">
        <f t="shared" si="58"/>
        <v>13558</v>
      </c>
      <c r="B924">
        <f t="shared" si="59"/>
        <v>50575.031111111108</v>
      </c>
      <c r="C924" s="11">
        <f>IF(IF($I$3&lt;&gt;1,IF($I$3&gt;A924,IF((A924/$I$3)*100&gt;100,100,(A924/$I$3)*100),100),0)&gt;InputFiled!$E$3*100,InputFiled!$E$3*100,IF($I$3&lt;&gt;1,IF($I$3&gt;A924,IF((A924/$I$3)*100&gt;100,100,(A924/$I$3)*100),100),0))</f>
        <v>99</v>
      </c>
      <c r="D924" s="1">
        <f t="shared" si="56"/>
        <v>4.7496815286624203</v>
      </c>
      <c r="E924">
        <f>IF(ROUNDDOWN(E923-0.1,1)&lt;InputFiled!$F$3*100,InputFiled!$F$3*100,ROUNDDOWN(E923-0.1,1))</f>
        <v>50</v>
      </c>
      <c r="F924">
        <f t="shared" si="57"/>
        <v>16549.62222222222</v>
      </c>
      <c r="G924" s="1">
        <f>IF(F924/$F$4&gt;InputFiled!$D$3,InputFiled!$D$3,F924/$F$4)</f>
        <v>1.5542340409546627</v>
      </c>
      <c r="L924" s="1">
        <f>IF((C924/100)&lt;InputFiled!$E$3,IF(E924/100&gt;InputFiled!$F$3,IF(F924/$F$4&gt;InputFiled!$D$3,0,IF(G924=InputFiled!$D$3,0,G924-D924)),0),0)</f>
        <v>0</v>
      </c>
    </row>
    <row r="925" spans="1:12">
      <c r="A925">
        <f t="shared" si="58"/>
        <v>13572</v>
      </c>
      <c r="B925">
        <f t="shared" si="59"/>
        <v>50575.031111111108</v>
      </c>
      <c r="C925" s="11">
        <f>IF(IF($I$3&lt;&gt;1,IF($I$3&gt;A925,IF((A925/$I$3)*100&gt;100,100,(A925/$I$3)*100),100),0)&gt;InputFiled!$E$3*100,InputFiled!$E$3*100,IF($I$3&lt;&gt;1,IF($I$3&gt;A925,IF((A925/$I$3)*100&gt;100,100,(A925/$I$3)*100),100),0))</f>
        <v>99</v>
      </c>
      <c r="D925" s="1">
        <f t="shared" si="56"/>
        <v>4.7496815286624203</v>
      </c>
      <c r="E925">
        <f>IF(ROUNDDOWN(E924-0.1,1)&lt;InputFiled!$F$3*100,InputFiled!$F$3*100,ROUNDDOWN(E924-0.1,1))</f>
        <v>50</v>
      </c>
      <c r="F925">
        <f t="shared" si="57"/>
        <v>16549.62222222222</v>
      </c>
      <c r="G925" s="1">
        <f>IF(F925/$F$4&gt;InputFiled!$D$3,InputFiled!$D$3,F925/$F$4)</f>
        <v>1.5542340409546627</v>
      </c>
      <c r="L925" s="1">
        <f>IF((C925/100)&lt;InputFiled!$E$3,IF(E925/100&gt;InputFiled!$F$3,IF(F925/$F$4&gt;InputFiled!$D$3,0,IF(G925=InputFiled!$D$3,0,G925-D925)),0),0)</f>
        <v>0</v>
      </c>
    </row>
    <row r="926" spans="1:12">
      <c r="A926">
        <f t="shared" si="58"/>
        <v>13586</v>
      </c>
      <c r="B926">
        <f t="shared" si="59"/>
        <v>50575.031111111108</v>
      </c>
      <c r="C926" s="11">
        <f>IF(IF($I$3&lt;&gt;1,IF($I$3&gt;A926,IF((A926/$I$3)*100&gt;100,100,(A926/$I$3)*100),100),0)&gt;InputFiled!$E$3*100,InputFiled!$E$3*100,IF($I$3&lt;&gt;1,IF($I$3&gt;A926,IF((A926/$I$3)*100&gt;100,100,(A926/$I$3)*100),100),0))</f>
        <v>99</v>
      </c>
      <c r="D926" s="1">
        <f t="shared" si="56"/>
        <v>4.7496815286624203</v>
      </c>
      <c r="E926">
        <f>IF(ROUNDDOWN(E925-0.1,1)&lt;InputFiled!$F$3*100,InputFiled!$F$3*100,ROUNDDOWN(E925-0.1,1))</f>
        <v>50</v>
      </c>
      <c r="F926">
        <f t="shared" si="57"/>
        <v>16549.62222222222</v>
      </c>
      <c r="G926" s="1">
        <f>IF(F926/$F$4&gt;InputFiled!$D$3,InputFiled!$D$3,F926/$F$4)</f>
        <v>1.5542340409546627</v>
      </c>
      <c r="L926" s="1">
        <f>IF((C926/100)&lt;InputFiled!$E$3,IF(E926/100&gt;InputFiled!$F$3,IF(F926/$F$4&gt;InputFiled!$D$3,0,IF(G926=InputFiled!$D$3,0,G926-D926)),0),0)</f>
        <v>0</v>
      </c>
    </row>
    <row r="927" spans="1:12">
      <c r="A927">
        <f t="shared" si="58"/>
        <v>13600</v>
      </c>
      <c r="B927">
        <f t="shared" si="59"/>
        <v>50575.031111111108</v>
      </c>
      <c r="C927" s="11">
        <f>IF(IF($I$3&lt;&gt;1,IF($I$3&gt;A927,IF((A927/$I$3)*100&gt;100,100,(A927/$I$3)*100),100),0)&gt;InputFiled!$E$3*100,InputFiled!$E$3*100,IF($I$3&lt;&gt;1,IF($I$3&gt;A927,IF((A927/$I$3)*100&gt;100,100,(A927/$I$3)*100),100),0))</f>
        <v>99</v>
      </c>
      <c r="D927" s="1">
        <f t="shared" si="56"/>
        <v>4.7496815286624203</v>
      </c>
      <c r="E927">
        <f>IF(ROUNDDOWN(E926-0.1,1)&lt;InputFiled!$F$3*100,InputFiled!$F$3*100,ROUNDDOWN(E926-0.1,1))</f>
        <v>50</v>
      </c>
      <c r="F927">
        <f t="shared" si="57"/>
        <v>16549.62222222222</v>
      </c>
      <c r="G927" s="1">
        <f>IF(F927/$F$4&gt;InputFiled!$D$3,InputFiled!$D$3,F927/$F$4)</f>
        <v>1.5542340409546627</v>
      </c>
      <c r="L927" s="1">
        <f>IF((C927/100)&lt;InputFiled!$E$3,IF(E927/100&gt;InputFiled!$F$3,IF(F927/$F$4&gt;InputFiled!$D$3,0,IF(G927=InputFiled!$D$3,0,G927-D927)),0),0)</f>
        <v>0</v>
      </c>
    </row>
    <row r="928" spans="1:12">
      <c r="A928">
        <f t="shared" si="58"/>
        <v>13614</v>
      </c>
      <c r="B928">
        <f t="shared" si="59"/>
        <v>50575.031111111108</v>
      </c>
      <c r="C928" s="11">
        <f>IF(IF($I$3&lt;&gt;1,IF($I$3&gt;A928,IF((A928/$I$3)*100&gt;100,100,(A928/$I$3)*100),100),0)&gt;InputFiled!$E$3*100,InputFiled!$E$3*100,IF($I$3&lt;&gt;1,IF($I$3&gt;A928,IF((A928/$I$3)*100&gt;100,100,(A928/$I$3)*100),100),0))</f>
        <v>99</v>
      </c>
      <c r="D928" s="1">
        <f t="shared" si="56"/>
        <v>4.7496815286624203</v>
      </c>
      <c r="E928">
        <f>IF(ROUNDDOWN(E927-0.1,1)&lt;InputFiled!$F$3*100,InputFiled!$F$3*100,ROUNDDOWN(E927-0.1,1))</f>
        <v>50</v>
      </c>
      <c r="F928">
        <f t="shared" si="57"/>
        <v>16549.62222222222</v>
      </c>
      <c r="G928" s="1">
        <f>IF(F928/$F$4&gt;InputFiled!$D$3,InputFiled!$D$3,F928/$F$4)</f>
        <v>1.5542340409546627</v>
      </c>
      <c r="L928" s="1">
        <f>IF((C928/100)&lt;InputFiled!$E$3,IF(E928/100&gt;InputFiled!$F$3,IF(F928/$F$4&gt;InputFiled!$D$3,0,IF(G928=InputFiled!$D$3,0,G928-D928)),0),0)</f>
        <v>0</v>
      </c>
    </row>
    <row r="929" spans="1:12">
      <c r="A929">
        <f t="shared" si="58"/>
        <v>13628</v>
      </c>
      <c r="B929">
        <f t="shared" si="59"/>
        <v>50575.031111111108</v>
      </c>
      <c r="C929" s="11">
        <f>IF(IF($I$3&lt;&gt;1,IF($I$3&gt;A929,IF((A929/$I$3)*100&gt;100,100,(A929/$I$3)*100),100),0)&gt;InputFiled!$E$3*100,InputFiled!$E$3*100,IF($I$3&lt;&gt;1,IF($I$3&gt;A929,IF((A929/$I$3)*100&gt;100,100,(A929/$I$3)*100),100),0))</f>
        <v>99</v>
      </c>
      <c r="D929" s="1">
        <f t="shared" si="56"/>
        <v>4.7496815286624203</v>
      </c>
      <c r="E929">
        <f>IF(ROUNDDOWN(E928-0.1,1)&lt;InputFiled!$F$3*100,InputFiled!$F$3*100,ROUNDDOWN(E928-0.1,1))</f>
        <v>50</v>
      </c>
      <c r="F929">
        <f t="shared" si="57"/>
        <v>16549.62222222222</v>
      </c>
      <c r="G929" s="1">
        <f>IF(F929/$F$4&gt;InputFiled!$D$3,InputFiled!$D$3,F929/$F$4)</f>
        <v>1.5542340409546627</v>
      </c>
      <c r="L929" s="1">
        <f>IF((C929/100)&lt;InputFiled!$E$3,IF(E929/100&gt;InputFiled!$F$3,IF(F929/$F$4&gt;InputFiled!$D$3,0,IF(G929=InputFiled!$D$3,0,G929-D929)),0),0)</f>
        <v>0</v>
      </c>
    </row>
    <row r="930" spans="1:12">
      <c r="A930">
        <f t="shared" si="58"/>
        <v>13642</v>
      </c>
      <c r="B930">
        <f t="shared" si="59"/>
        <v>50575.031111111108</v>
      </c>
      <c r="C930" s="11">
        <f>IF(IF($I$3&lt;&gt;1,IF($I$3&gt;A930,IF((A930/$I$3)*100&gt;100,100,(A930/$I$3)*100),100),0)&gt;InputFiled!$E$3*100,InputFiled!$E$3*100,IF($I$3&lt;&gt;1,IF($I$3&gt;A930,IF((A930/$I$3)*100&gt;100,100,(A930/$I$3)*100),100),0))</f>
        <v>99</v>
      </c>
      <c r="D930" s="1">
        <f t="shared" si="56"/>
        <v>4.7496815286624203</v>
      </c>
      <c r="E930">
        <f>IF(ROUNDDOWN(E929-0.1,1)&lt;InputFiled!$F$3*100,InputFiled!$F$3*100,ROUNDDOWN(E929-0.1,1))</f>
        <v>50</v>
      </c>
      <c r="F930">
        <f t="shared" si="57"/>
        <v>16549.62222222222</v>
      </c>
      <c r="G930" s="1">
        <f>IF(F930/$F$4&gt;InputFiled!$D$3,InputFiled!$D$3,F930/$F$4)</f>
        <v>1.5542340409546627</v>
      </c>
      <c r="L930" s="1">
        <f>IF((C930/100)&lt;InputFiled!$E$3,IF(E930/100&gt;InputFiled!$F$3,IF(F930/$F$4&gt;InputFiled!$D$3,0,IF(G930=InputFiled!$D$3,0,G930-D930)),0),0)</f>
        <v>0</v>
      </c>
    </row>
    <row r="931" spans="1:12">
      <c r="A931">
        <f t="shared" si="58"/>
        <v>13656</v>
      </c>
      <c r="B931">
        <f t="shared" si="59"/>
        <v>50575.031111111108</v>
      </c>
      <c r="C931" s="11">
        <f>IF(IF($I$3&lt;&gt;1,IF($I$3&gt;A931,IF((A931/$I$3)*100&gt;100,100,(A931/$I$3)*100),100),0)&gt;InputFiled!$E$3*100,InputFiled!$E$3*100,IF($I$3&lt;&gt;1,IF($I$3&gt;A931,IF((A931/$I$3)*100&gt;100,100,(A931/$I$3)*100),100),0))</f>
        <v>99</v>
      </c>
      <c r="D931" s="1">
        <f t="shared" si="56"/>
        <v>4.7496815286624203</v>
      </c>
      <c r="E931">
        <f>IF(ROUNDDOWN(E930-0.1,1)&lt;InputFiled!$F$3*100,InputFiled!$F$3*100,ROUNDDOWN(E930-0.1,1))</f>
        <v>50</v>
      </c>
      <c r="F931">
        <f t="shared" si="57"/>
        <v>16549.62222222222</v>
      </c>
      <c r="G931" s="1">
        <f>IF(F931/$F$4&gt;InputFiled!$D$3,InputFiled!$D$3,F931/$F$4)</f>
        <v>1.5542340409546627</v>
      </c>
      <c r="L931" s="1">
        <f>IF((C931/100)&lt;InputFiled!$E$3,IF(E931/100&gt;InputFiled!$F$3,IF(F931/$F$4&gt;InputFiled!$D$3,0,IF(G931=InputFiled!$D$3,0,G931-D931)),0),0)</f>
        <v>0</v>
      </c>
    </row>
    <row r="932" spans="1:12">
      <c r="A932">
        <f t="shared" si="58"/>
        <v>13670</v>
      </c>
      <c r="B932">
        <f t="shared" si="59"/>
        <v>50575.031111111108</v>
      </c>
      <c r="C932" s="11">
        <f>IF(IF($I$3&lt;&gt;1,IF($I$3&gt;A932,IF((A932/$I$3)*100&gt;100,100,(A932/$I$3)*100),100),0)&gt;InputFiled!$E$3*100,InputFiled!$E$3*100,IF($I$3&lt;&gt;1,IF($I$3&gt;A932,IF((A932/$I$3)*100&gt;100,100,(A932/$I$3)*100),100),0))</f>
        <v>99</v>
      </c>
      <c r="D932" s="1">
        <f t="shared" si="56"/>
        <v>4.7496815286624203</v>
      </c>
      <c r="E932">
        <f>IF(ROUNDDOWN(E931-0.1,1)&lt;InputFiled!$F$3*100,InputFiled!$F$3*100,ROUNDDOWN(E931-0.1,1))</f>
        <v>50</v>
      </c>
      <c r="F932">
        <f t="shared" si="57"/>
        <v>16549.62222222222</v>
      </c>
      <c r="G932" s="1">
        <f>IF(F932/$F$4&gt;InputFiled!$D$3,InputFiled!$D$3,F932/$F$4)</f>
        <v>1.5542340409546627</v>
      </c>
      <c r="L932" s="1">
        <f>IF((C932/100)&lt;InputFiled!$E$3,IF(E932/100&gt;InputFiled!$F$3,IF(F932/$F$4&gt;InputFiled!$D$3,0,IF(G932=InputFiled!$D$3,0,G932-D932)),0),0)</f>
        <v>0</v>
      </c>
    </row>
    <row r="933" spans="1:12">
      <c r="A933">
        <f t="shared" si="58"/>
        <v>13684</v>
      </c>
      <c r="B933">
        <f t="shared" si="59"/>
        <v>50575.031111111108</v>
      </c>
      <c r="C933" s="11">
        <f>IF(IF($I$3&lt;&gt;1,IF($I$3&gt;A933,IF((A933/$I$3)*100&gt;100,100,(A933/$I$3)*100),100),0)&gt;InputFiled!$E$3*100,InputFiled!$E$3*100,IF($I$3&lt;&gt;1,IF($I$3&gt;A933,IF((A933/$I$3)*100&gt;100,100,(A933/$I$3)*100),100),0))</f>
        <v>99</v>
      </c>
      <c r="D933" s="1">
        <f t="shared" si="56"/>
        <v>4.7496815286624203</v>
      </c>
      <c r="E933">
        <f>IF(ROUNDDOWN(E932-0.1,1)&lt;InputFiled!$F$3*100,InputFiled!$F$3*100,ROUNDDOWN(E932-0.1,1))</f>
        <v>50</v>
      </c>
      <c r="F933">
        <f t="shared" si="57"/>
        <v>16549.62222222222</v>
      </c>
      <c r="G933" s="1">
        <f>IF(F933/$F$4&gt;InputFiled!$D$3,InputFiled!$D$3,F933/$F$4)</f>
        <v>1.5542340409546627</v>
      </c>
      <c r="L933" s="1">
        <f>IF((C933/100)&lt;InputFiled!$E$3,IF(E933/100&gt;InputFiled!$F$3,IF(F933/$F$4&gt;InputFiled!$D$3,0,IF(G933=InputFiled!$D$3,0,G933-D933)),0),0)</f>
        <v>0</v>
      </c>
    </row>
    <row r="934" spans="1:12">
      <c r="A934">
        <f t="shared" si="58"/>
        <v>13698</v>
      </c>
      <c r="B934">
        <f t="shared" si="59"/>
        <v>50575.031111111108</v>
      </c>
      <c r="C934" s="11">
        <f>IF(IF($I$3&lt;&gt;1,IF($I$3&gt;A934,IF((A934/$I$3)*100&gt;100,100,(A934/$I$3)*100),100),0)&gt;InputFiled!$E$3*100,InputFiled!$E$3*100,IF($I$3&lt;&gt;1,IF($I$3&gt;A934,IF((A934/$I$3)*100&gt;100,100,(A934/$I$3)*100),100),0))</f>
        <v>99</v>
      </c>
      <c r="D934" s="1">
        <f t="shared" si="56"/>
        <v>4.7496815286624203</v>
      </c>
      <c r="E934">
        <f>IF(ROUNDDOWN(E933-0.1,1)&lt;InputFiled!$F$3*100,InputFiled!$F$3*100,ROUNDDOWN(E933-0.1,1))</f>
        <v>50</v>
      </c>
      <c r="F934">
        <f t="shared" si="57"/>
        <v>16549.62222222222</v>
      </c>
      <c r="G934" s="1">
        <f>IF(F934/$F$4&gt;InputFiled!$D$3,InputFiled!$D$3,F934/$F$4)</f>
        <v>1.5542340409546627</v>
      </c>
      <c r="L934" s="1">
        <f>IF((C934/100)&lt;InputFiled!$E$3,IF(E934/100&gt;InputFiled!$F$3,IF(F934/$F$4&gt;InputFiled!$D$3,0,IF(G934=InputFiled!$D$3,0,G934-D934)),0),0)</f>
        <v>0</v>
      </c>
    </row>
    <row r="935" spans="1:12">
      <c r="A935">
        <f t="shared" si="58"/>
        <v>13712</v>
      </c>
      <c r="B935">
        <f t="shared" si="59"/>
        <v>50575.031111111108</v>
      </c>
      <c r="C935" s="11">
        <f>IF(IF($I$3&lt;&gt;1,IF($I$3&gt;A935,IF((A935/$I$3)*100&gt;100,100,(A935/$I$3)*100),100),0)&gt;InputFiled!$E$3*100,InputFiled!$E$3*100,IF($I$3&lt;&gt;1,IF($I$3&gt;A935,IF((A935/$I$3)*100&gt;100,100,(A935/$I$3)*100),100),0))</f>
        <v>99</v>
      </c>
      <c r="D935" s="1">
        <f t="shared" si="56"/>
        <v>4.7496815286624203</v>
      </c>
      <c r="E935">
        <f>IF(ROUNDDOWN(E934-0.1,1)&lt;InputFiled!$F$3*100,InputFiled!$F$3*100,ROUNDDOWN(E934-0.1,1))</f>
        <v>50</v>
      </c>
      <c r="F935">
        <f t="shared" si="57"/>
        <v>16549.62222222222</v>
      </c>
      <c r="G935" s="1">
        <f>IF(F935/$F$4&gt;InputFiled!$D$3,InputFiled!$D$3,F935/$F$4)</f>
        <v>1.5542340409546627</v>
      </c>
      <c r="L935" s="1">
        <f>IF((C935/100)&lt;InputFiled!$E$3,IF(E935/100&gt;InputFiled!$F$3,IF(F935/$F$4&gt;InputFiled!$D$3,0,IF(G935=InputFiled!$D$3,0,G935-D935)),0),0)</f>
        <v>0</v>
      </c>
    </row>
    <row r="936" spans="1:12">
      <c r="A936">
        <f t="shared" si="58"/>
        <v>13726</v>
      </c>
      <c r="B936">
        <f t="shared" si="59"/>
        <v>50575.031111111108</v>
      </c>
      <c r="C936" s="11">
        <f>IF(IF($I$3&lt;&gt;1,IF($I$3&gt;A936,IF((A936/$I$3)*100&gt;100,100,(A936/$I$3)*100),100),0)&gt;InputFiled!$E$3*100,InputFiled!$E$3*100,IF($I$3&lt;&gt;1,IF($I$3&gt;A936,IF((A936/$I$3)*100&gt;100,100,(A936/$I$3)*100),100),0))</f>
        <v>99</v>
      </c>
      <c r="D936" s="1">
        <f t="shared" si="56"/>
        <v>4.7496815286624203</v>
      </c>
      <c r="E936">
        <f>IF(ROUNDDOWN(E935-0.1,1)&lt;InputFiled!$F$3*100,InputFiled!$F$3*100,ROUNDDOWN(E935-0.1,1))</f>
        <v>50</v>
      </c>
      <c r="F936">
        <f t="shared" si="57"/>
        <v>16549.62222222222</v>
      </c>
      <c r="G936" s="1">
        <f>IF(F936/$F$4&gt;InputFiled!$D$3,InputFiled!$D$3,F936/$F$4)</f>
        <v>1.5542340409546627</v>
      </c>
      <c r="L936" s="1">
        <f>IF((C936/100)&lt;InputFiled!$E$3,IF(E936/100&gt;InputFiled!$F$3,IF(F936/$F$4&gt;InputFiled!$D$3,0,IF(G936=InputFiled!$D$3,0,G936-D936)),0),0)</f>
        <v>0</v>
      </c>
    </row>
    <row r="937" spans="1:12">
      <c r="A937">
        <f t="shared" si="58"/>
        <v>13740</v>
      </c>
      <c r="B937">
        <f t="shared" si="59"/>
        <v>50575.031111111108</v>
      </c>
      <c r="C937" s="11">
        <f>IF(IF($I$3&lt;&gt;1,IF($I$3&gt;A937,IF((A937/$I$3)*100&gt;100,100,(A937/$I$3)*100),100),0)&gt;InputFiled!$E$3*100,InputFiled!$E$3*100,IF($I$3&lt;&gt;1,IF($I$3&gt;A937,IF((A937/$I$3)*100&gt;100,100,(A937/$I$3)*100),100),0))</f>
        <v>99</v>
      </c>
      <c r="D937" s="1">
        <f t="shared" si="56"/>
        <v>4.7496815286624203</v>
      </c>
      <c r="E937">
        <f>IF(ROUNDDOWN(E936-0.1,1)&lt;InputFiled!$F$3*100,InputFiled!$F$3*100,ROUNDDOWN(E936-0.1,1))</f>
        <v>50</v>
      </c>
      <c r="F937">
        <f t="shared" si="57"/>
        <v>16549.62222222222</v>
      </c>
      <c r="G937" s="1">
        <f>IF(F937/$F$4&gt;InputFiled!$D$3,InputFiled!$D$3,F937/$F$4)</f>
        <v>1.5542340409546627</v>
      </c>
      <c r="L937" s="1">
        <f>IF((C937/100)&lt;InputFiled!$E$3,IF(E937/100&gt;InputFiled!$F$3,IF(F937/$F$4&gt;InputFiled!$D$3,0,IF(G937=InputFiled!$D$3,0,G937-D937)),0),0)</f>
        <v>0</v>
      </c>
    </row>
    <row r="938" spans="1:12">
      <c r="A938">
        <f t="shared" si="58"/>
        <v>13754</v>
      </c>
      <c r="B938">
        <f t="shared" si="59"/>
        <v>50575.031111111108</v>
      </c>
      <c r="C938" s="11">
        <f>IF(IF($I$3&lt;&gt;1,IF($I$3&gt;A938,IF((A938/$I$3)*100&gt;100,100,(A938/$I$3)*100),100),0)&gt;InputFiled!$E$3*100,InputFiled!$E$3*100,IF($I$3&lt;&gt;1,IF($I$3&gt;A938,IF((A938/$I$3)*100&gt;100,100,(A938/$I$3)*100),100),0))</f>
        <v>99</v>
      </c>
      <c r="D938" s="1">
        <f t="shared" si="56"/>
        <v>4.7496815286624203</v>
      </c>
      <c r="E938">
        <f>IF(ROUNDDOWN(E937-0.1,1)&lt;InputFiled!$F$3*100,InputFiled!$F$3*100,ROUNDDOWN(E937-0.1,1))</f>
        <v>50</v>
      </c>
      <c r="F938">
        <f t="shared" si="57"/>
        <v>16549.62222222222</v>
      </c>
      <c r="G938" s="1">
        <f>IF(F938/$F$4&gt;InputFiled!$D$3,InputFiled!$D$3,F938/$F$4)</f>
        <v>1.5542340409546627</v>
      </c>
      <c r="L938" s="1">
        <f>IF((C938/100)&lt;InputFiled!$E$3,IF(E938/100&gt;InputFiled!$F$3,IF(F938/$F$4&gt;InputFiled!$D$3,0,IF(G938=InputFiled!$D$3,0,G938-D938)),0),0)</f>
        <v>0</v>
      </c>
    </row>
    <row r="939" spans="1:12">
      <c r="A939">
        <f t="shared" si="58"/>
        <v>13768</v>
      </c>
      <c r="B939">
        <f t="shared" si="59"/>
        <v>50575.031111111108</v>
      </c>
      <c r="C939" s="11">
        <f>IF(IF($I$3&lt;&gt;1,IF($I$3&gt;A939,IF((A939/$I$3)*100&gt;100,100,(A939/$I$3)*100),100),0)&gt;InputFiled!$E$3*100,InputFiled!$E$3*100,IF($I$3&lt;&gt;1,IF($I$3&gt;A939,IF((A939/$I$3)*100&gt;100,100,(A939/$I$3)*100),100),0))</f>
        <v>99</v>
      </c>
      <c r="D939" s="1">
        <f t="shared" si="56"/>
        <v>4.7496815286624203</v>
      </c>
      <c r="E939">
        <f>IF(ROUNDDOWN(E938-0.1,1)&lt;InputFiled!$F$3*100,InputFiled!$F$3*100,ROUNDDOWN(E938-0.1,1))</f>
        <v>50</v>
      </c>
      <c r="F939">
        <f t="shared" si="57"/>
        <v>16549.62222222222</v>
      </c>
      <c r="G939" s="1">
        <f>IF(F939/$F$4&gt;InputFiled!$D$3,InputFiled!$D$3,F939/$F$4)</f>
        <v>1.5542340409546627</v>
      </c>
      <c r="L939" s="1">
        <f>IF((C939/100)&lt;InputFiled!$E$3,IF(E939/100&gt;InputFiled!$F$3,IF(F939/$F$4&gt;InputFiled!$D$3,0,IF(G939=InputFiled!$D$3,0,G939-D939)),0),0)</f>
        <v>0</v>
      </c>
    </row>
    <row r="940" spans="1:12">
      <c r="A940">
        <f t="shared" si="58"/>
        <v>13782</v>
      </c>
      <c r="B940">
        <f t="shared" si="59"/>
        <v>50575.031111111108</v>
      </c>
      <c r="C940" s="11">
        <f>IF(IF($I$3&lt;&gt;1,IF($I$3&gt;A940,IF((A940/$I$3)*100&gt;100,100,(A940/$I$3)*100),100),0)&gt;InputFiled!$E$3*100,InputFiled!$E$3*100,IF($I$3&lt;&gt;1,IF($I$3&gt;A940,IF((A940/$I$3)*100&gt;100,100,(A940/$I$3)*100),100),0))</f>
        <v>99</v>
      </c>
      <c r="D940" s="1">
        <f t="shared" si="56"/>
        <v>4.7496815286624203</v>
      </c>
      <c r="E940">
        <f>IF(ROUNDDOWN(E939-0.1,1)&lt;InputFiled!$F$3*100,InputFiled!$F$3*100,ROUNDDOWN(E939-0.1,1))</f>
        <v>50</v>
      </c>
      <c r="F940">
        <f t="shared" si="57"/>
        <v>16549.62222222222</v>
      </c>
      <c r="G940" s="1">
        <f>IF(F940/$F$4&gt;InputFiled!$D$3,InputFiled!$D$3,F940/$F$4)</f>
        <v>1.5542340409546627</v>
      </c>
      <c r="L940" s="1">
        <f>IF((C940/100)&lt;InputFiled!$E$3,IF(E940/100&gt;InputFiled!$F$3,IF(F940/$F$4&gt;InputFiled!$D$3,0,IF(G940=InputFiled!$D$3,0,G940-D940)),0),0)</f>
        <v>0</v>
      </c>
    </row>
    <row r="941" spans="1:12">
      <c r="A941">
        <f t="shared" si="58"/>
        <v>13796</v>
      </c>
      <c r="B941">
        <f t="shared" si="59"/>
        <v>50575.031111111108</v>
      </c>
      <c r="C941" s="11">
        <f>IF(IF($I$3&lt;&gt;1,IF($I$3&gt;A941,IF((A941/$I$3)*100&gt;100,100,(A941/$I$3)*100),100),0)&gt;InputFiled!$E$3*100,InputFiled!$E$3*100,IF($I$3&lt;&gt;1,IF($I$3&gt;A941,IF((A941/$I$3)*100&gt;100,100,(A941/$I$3)*100),100),0))</f>
        <v>99</v>
      </c>
      <c r="D941" s="1">
        <f t="shared" si="56"/>
        <v>4.7496815286624203</v>
      </c>
      <c r="E941">
        <f>IF(ROUNDDOWN(E940-0.1,1)&lt;InputFiled!$F$3*100,InputFiled!$F$3*100,ROUNDDOWN(E940-0.1,1))</f>
        <v>50</v>
      </c>
      <c r="F941">
        <f t="shared" si="57"/>
        <v>16549.62222222222</v>
      </c>
      <c r="G941" s="1">
        <f>IF(F941/$F$4&gt;InputFiled!$D$3,InputFiled!$D$3,F941/$F$4)</f>
        <v>1.5542340409546627</v>
      </c>
      <c r="L941" s="1">
        <f>IF((C941/100)&lt;InputFiled!$E$3,IF(E941/100&gt;InputFiled!$F$3,IF(F941/$F$4&gt;InputFiled!$D$3,0,IF(G941=InputFiled!$D$3,0,G941-D941)),0),0)</f>
        <v>0</v>
      </c>
    </row>
    <row r="942" spans="1:12">
      <c r="A942">
        <f t="shared" si="58"/>
        <v>13810</v>
      </c>
      <c r="B942">
        <f t="shared" si="59"/>
        <v>50575.031111111108</v>
      </c>
      <c r="C942" s="11">
        <f>IF(IF($I$3&lt;&gt;1,IF($I$3&gt;A942,IF((A942/$I$3)*100&gt;100,100,(A942/$I$3)*100),100),0)&gt;InputFiled!$E$3*100,InputFiled!$E$3*100,IF($I$3&lt;&gt;1,IF($I$3&gt;A942,IF((A942/$I$3)*100&gt;100,100,(A942/$I$3)*100),100),0))</f>
        <v>99</v>
      </c>
      <c r="D942" s="1">
        <f t="shared" si="56"/>
        <v>4.7496815286624203</v>
      </c>
      <c r="E942">
        <f>IF(ROUNDDOWN(E941-0.1,1)&lt;InputFiled!$F$3*100,InputFiled!$F$3*100,ROUNDDOWN(E941-0.1,1))</f>
        <v>50</v>
      </c>
      <c r="F942">
        <f t="shared" si="57"/>
        <v>16549.62222222222</v>
      </c>
      <c r="G942" s="1">
        <f>IF(F942/$F$4&gt;InputFiled!$D$3,InputFiled!$D$3,F942/$F$4)</f>
        <v>1.5542340409546627</v>
      </c>
      <c r="L942" s="1">
        <f>IF((C942/100)&lt;InputFiled!$E$3,IF(E942/100&gt;InputFiled!$F$3,IF(F942/$F$4&gt;InputFiled!$D$3,0,IF(G942=InputFiled!$D$3,0,G942-D942)),0),0)</f>
        <v>0</v>
      </c>
    </row>
    <row r="943" spans="1:12">
      <c r="A943">
        <f t="shared" si="58"/>
        <v>13824</v>
      </c>
      <c r="B943">
        <f t="shared" si="59"/>
        <v>50575.031111111108</v>
      </c>
      <c r="C943" s="11">
        <f>IF(IF($I$3&lt;&gt;1,IF($I$3&gt;A943,IF((A943/$I$3)*100&gt;100,100,(A943/$I$3)*100),100),0)&gt;InputFiled!$E$3*100,InputFiled!$E$3*100,IF($I$3&lt;&gt;1,IF($I$3&gt;A943,IF((A943/$I$3)*100&gt;100,100,(A943/$I$3)*100),100),0))</f>
        <v>99</v>
      </c>
      <c r="D943" s="1">
        <f t="shared" si="56"/>
        <v>4.7496815286624203</v>
      </c>
      <c r="E943">
        <f>IF(ROUNDDOWN(E942-0.1,1)&lt;InputFiled!$F$3*100,InputFiled!$F$3*100,ROUNDDOWN(E942-0.1,1))</f>
        <v>50</v>
      </c>
      <c r="F943">
        <f t="shared" si="57"/>
        <v>16549.62222222222</v>
      </c>
      <c r="G943" s="1">
        <f>IF(F943/$F$4&gt;InputFiled!$D$3,InputFiled!$D$3,F943/$F$4)</f>
        <v>1.5542340409546627</v>
      </c>
      <c r="L943" s="1">
        <f>IF((C943/100)&lt;InputFiled!$E$3,IF(E943/100&gt;InputFiled!$F$3,IF(F943/$F$4&gt;InputFiled!$D$3,0,IF(G943=InputFiled!$D$3,0,G943-D943)),0),0)</f>
        <v>0</v>
      </c>
    </row>
    <row r="944" spans="1:12">
      <c r="A944">
        <f t="shared" si="58"/>
        <v>13838</v>
      </c>
      <c r="B944">
        <f t="shared" si="59"/>
        <v>50575.031111111108</v>
      </c>
      <c r="C944" s="11">
        <f>IF(IF($I$3&lt;&gt;1,IF($I$3&gt;A944,IF((A944/$I$3)*100&gt;100,100,(A944/$I$3)*100),100),0)&gt;InputFiled!$E$3*100,InputFiled!$E$3*100,IF($I$3&lt;&gt;1,IF($I$3&gt;A944,IF((A944/$I$3)*100&gt;100,100,(A944/$I$3)*100),100),0))</f>
        <v>99</v>
      </c>
      <c r="D944" s="1">
        <f t="shared" si="56"/>
        <v>4.7496815286624203</v>
      </c>
      <c r="E944">
        <f>IF(ROUNDDOWN(E943-0.1,1)&lt;InputFiled!$F$3*100,InputFiled!$F$3*100,ROUNDDOWN(E943-0.1,1))</f>
        <v>50</v>
      </c>
      <c r="F944">
        <f t="shared" si="57"/>
        <v>16549.62222222222</v>
      </c>
      <c r="G944" s="1">
        <f>IF(F944/$F$4&gt;InputFiled!$D$3,InputFiled!$D$3,F944/$F$4)</f>
        <v>1.5542340409546627</v>
      </c>
      <c r="L944" s="1">
        <f>IF((C944/100)&lt;InputFiled!$E$3,IF(E944/100&gt;InputFiled!$F$3,IF(F944/$F$4&gt;InputFiled!$D$3,0,IF(G944=InputFiled!$D$3,0,G944-D944)),0),0)</f>
        <v>0</v>
      </c>
    </row>
    <row r="945" spans="1:12">
      <c r="A945">
        <f t="shared" si="58"/>
        <v>13852</v>
      </c>
      <c r="B945">
        <f t="shared" si="59"/>
        <v>50575.031111111108</v>
      </c>
      <c r="C945" s="11">
        <f>IF(IF($I$3&lt;&gt;1,IF($I$3&gt;A945,IF((A945/$I$3)*100&gt;100,100,(A945/$I$3)*100),100),0)&gt;InputFiled!$E$3*100,InputFiled!$E$3*100,IF($I$3&lt;&gt;1,IF($I$3&gt;A945,IF((A945/$I$3)*100&gt;100,100,(A945/$I$3)*100),100),0))</f>
        <v>99</v>
      </c>
      <c r="D945" s="1">
        <f t="shared" si="56"/>
        <v>4.7496815286624203</v>
      </c>
      <c r="E945">
        <f>IF(ROUNDDOWN(E944-0.1,1)&lt;InputFiled!$F$3*100,InputFiled!$F$3*100,ROUNDDOWN(E944-0.1,1))</f>
        <v>50</v>
      </c>
      <c r="F945">
        <f t="shared" si="57"/>
        <v>16549.62222222222</v>
      </c>
      <c r="G945" s="1">
        <f>IF(F945/$F$4&gt;InputFiled!$D$3,InputFiled!$D$3,F945/$F$4)</f>
        <v>1.5542340409546627</v>
      </c>
      <c r="L945" s="1">
        <f>IF((C945/100)&lt;InputFiled!$E$3,IF(E945/100&gt;InputFiled!$F$3,IF(F945/$F$4&gt;InputFiled!$D$3,0,IF(G945=InputFiled!$D$3,0,G945-D945)),0),0)</f>
        <v>0</v>
      </c>
    </row>
    <row r="946" spans="1:12">
      <c r="A946">
        <f t="shared" si="58"/>
        <v>13866</v>
      </c>
      <c r="B946">
        <f t="shared" si="59"/>
        <v>50575.031111111108</v>
      </c>
      <c r="C946" s="11">
        <f>IF(IF($I$3&lt;&gt;1,IF($I$3&gt;A946,IF((A946/$I$3)*100&gt;100,100,(A946/$I$3)*100),100),0)&gt;InputFiled!$E$3*100,InputFiled!$E$3*100,IF($I$3&lt;&gt;1,IF($I$3&gt;A946,IF((A946/$I$3)*100&gt;100,100,(A946/$I$3)*100),100),0))</f>
        <v>99</v>
      </c>
      <c r="D946" s="1">
        <f t="shared" si="56"/>
        <v>4.7496815286624203</v>
      </c>
      <c r="E946">
        <f>IF(ROUNDDOWN(E945-0.1,1)&lt;InputFiled!$F$3*100,InputFiled!$F$3*100,ROUNDDOWN(E945-0.1,1))</f>
        <v>50</v>
      </c>
      <c r="F946">
        <f t="shared" si="57"/>
        <v>16549.62222222222</v>
      </c>
      <c r="G946" s="1">
        <f>IF(F946/$F$4&gt;InputFiled!$D$3,InputFiled!$D$3,F946/$F$4)</f>
        <v>1.5542340409546627</v>
      </c>
      <c r="L946" s="1">
        <f>IF((C946/100)&lt;InputFiled!$E$3,IF(E946/100&gt;InputFiled!$F$3,IF(F946/$F$4&gt;InputFiled!$D$3,0,IF(G946=InputFiled!$D$3,0,G946-D946)),0),0)</f>
        <v>0</v>
      </c>
    </row>
    <row r="947" spans="1:12">
      <c r="A947">
        <f t="shared" si="58"/>
        <v>13880</v>
      </c>
      <c r="B947">
        <f t="shared" si="59"/>
        <v>50575.031111111108</v>
      </c>
      <c r="C947" s="11">
        <f>IF(IF($I$3&lt;&gt;1,IF($I$3&gt;A947,IF((A947/$I$3)*100&gt;100,100,(A947/$I$3)*100),100),0)&gt;InputFiled!$E$3*100,InputFiled!$E$3*100,IF($I$3&lt;&gt;1,IF($I$3&gt;A947,IF((A947/$I$3)*100&gt;100,100,(A947/$I$3)*100),100),0))</f>
        <v>99</v>
      </c>
      <c r="D947" s="1">
        <f t="shared" si="56"/>
        <v>4.7496815286624203</v>
      </c>
      <c r="E947">
        <f>IF(ROUNDDOWN(E946-0.1,1)&lt;InputFiled!$F$3*100,InputFiled!$F$3*100,ROUNDDOWN(E946-0.1,1))</f>
        <v>50</v>
      </c>
      <c r="F947">
        <f t="shared" si="57"/>
        <v>16549.62222222222</v>
      </c>
      <c r="G947" s="1">
        <f>IF(F947/$F$4&gt;InputFiled!$D$3,InputFiled!$D$3,F947/$F$4)</f>
        <v>1.5542340409546627</v>
      </c>
      <c r="L947" s="1">
        <f>IF((C947/100)&lt;InputFiled!$E$3,IF(E947/100&gt;InputFiled!$F$3,IF(F947/$F$4&gt;InputFiled!$D$3,0,IF(G947=InputFiled!$D$3,0,G947-D947)),0),0)</f>
        <v>0</v>
      </c>
    </row>
    <row r="948" spans="1:12">
      <c r="A948">
        <f t="shared" si="58"/>
        <v>13894</v>
      </c>
      <c r="B948">
        <f t="shared" si="59"/>
        <v>50575.031111111108</v>
      </c>
      <c r="C948" s="11">
        <f>IF(IF($I$3&lt;&gt;1,IF($I$3&gt;A948,IF((A948/$I$3)*100&gt;100,100,(A948/$I$3)*100),100),0)&gt;InputFiled!$E$3*100,InputFiled!$E$3*100,IF($I$3&lt;&gt;1,IF($I$3&gt;A948,IF((A948/$I$3)*100&gt;100,100,(A948/$I$3)*100),100),0))</f>
        <v>99</v>
      </c>
      <c r="D948" s="1">
        <f t="shared" si="56"/>
        <v>4.7496815286624203</v>
      </c>
      <c r="E948">
        <f>IF(ROUNDDOWN(E947-0.1,1)&lt;InputFiled!$F$3*100,InputFiled!$F$3*100,ROUNDDOWN(E947-0.1,1))</f>
        <v>50</v>
      </c>
      <c r="F948">
        <f t="shared" si="57"/>
        <v>16549.62222222222</v>
      </c>
      <c r="G948" s="1">
        <f>IF(F948/$F$4&gt;InputFiled!$D$3,InputFiled!$D$3,F948/$F$4)</f>
        <v>1.5542340409546627</v>
      </c>
      <c r="L948" s="1">
        <f>IF((C948/100)&lt;InputFiled!$E$3,IF(E948/100&gt;InputFiled!$F$3,IF(F948/$F$4&gt;InputFiled!$D$3,0,IF(G948=InputFiled!$D$3,0,G948-D948)),0),0)</f>
        <v>0</v>
      </c>
    </row>
    <row r="949" spans="1:12">
      <c r="A949">
        <f t="shared" si="58"/>
        <v>13908</v>
      </c>
      <c r="B949">
        <f t="shared" si="59"/>
        <v>50575.031111111108</v>
      </c>
      <c r="C949" s="11">
        <f>IF(IF($I$3&lt;&gt;1,IF($I$3&gt;A949,IF((A949/$I$3)*100&gt;100,100,(A949/$I$3)*100),100),0)&gt;InputFiled!$E$3*100,InputFiled!$E$3*100,IF($I$3&lt;&gt;1,IF($I$3&gt;A949,IF((A949/$I$3)*100&gt;100,100,(A949/$I$3)*100),100),0))</f>
        <v>99</v>
      </c>
      <c r="D949" s="1">
        <f t="shared" si="56"/>
        <v>4.7496815286624203</v>
      </c>
      <c r="E949">
        <f>IF(ROUNDDOWN(E948-0.1,1)&lt;InputFiled!$F$3*100,InputFiled!$F$3*100,ROUNDDOWN(E948-0.1,1))</f>
        <v>50</v>
      </c>
      <c r="F949">
        <f t="shared" si="57"/>
        <v>16549.62222222222</v>
      </c>
      <c r="G949" s="1">
        <f>IF(F949/$F$4&gt;InputFiled!$D$3,InputFiled!$D$3,F949/$F$4)</f>
        <v>1.5542340409546627</v>
      </c>
      <c r="L949" s="1">
        <f>IF((C949/100)&lt;InputFiled!$E$3,IF(E949/100&gt;InputFiled!$F$3,IF(F949/$F$4&gt;InputFiled!$D$3,0,IF(G949=InputFiled!$D$3,0,G949-D949)),0),0)</f>
        <v>0</v>
      </c>
    </row>
    <row r="950" spans="1:12">
      <c r="A950">
        <f t="shared" si="58"/>
        <v>13922</v>
      </c>
      <c r="B950">
        <f t="shared" si="59"/>
        <v>50575.031111111108</v>
      </c>
      <c r="C950" s="11">
        <f>IF(IF($I$3&lt;&gt;1,IF($I$3&gt;A950,IF((A950/$I$3)*100&gt;100,100,(A950/$I$3)*100),100),0)&gt;InputFiled!$E$3*100,InputFiled!$E$3*100,IF($I$3&lt;&gt;1,IF($I$3&gt;A950,IF((A950/$I$3)*100&gt;100,100,(A950/$I$3)*100),100),0))</f>
        <v>99</v>
      </c>
      <c r="D950" s="1">
        <f t="shared" si="56"/>
        <v>4.7496815286624203</v>
      </c>
      <c r="E950">
        <f>IF(ROUNDDOWN(E949-0.1,1)&lt;InputFiled!$F$3*100,InputFiled!$F$3*100,ROUNDDOWN(E949-0.1,1))</f>
        <v>50</v>
      </c>
      <c r="F950">
        <f t="shared" si="57"/>
        <v>16549.62222222222</v>
      </c>
      <c r="G950" s="1">
        <f>IF(F950/$F$4&gt;InputFiled!$D$3,InputFiled!$D$3,F950/$F$4)</f>
        <v>1.5542340409546627</v>
      </c>
      <c r="L950" s="1">
        <f>IF((C950/100)&lt;InputFiled!$E$3,IF(E950/100&gt;InputFiled!$F$3,IF(F950/$F$4&gt;InputFiled!$D$3,0,IF(G950=InputFiled!$D$3,0,G950-D950)),0),0)</f>
        <v>0</v>
      </c>
    </row>
    <row r="951" spans="1:12">
      <c r="A951">
        <f t="shared" si="58"/>
        <v>13936</v>
      </c>
      <c r="B951">
        <f t="shared" si="59"/>
        <v>50575.031111111108</v>
      </c>
      <c r="C951" s="11">
        <f>IF(IF($I$3&lt;&gt;1,IF($I$3&gt;A951,IF((A951/$I$3)*100&gt;100,100,(A951/$I$3)*100),100),0)&gt;InputFiled!$E$3*100,InputFiled!$E$3*100,IF($I$3&lt;&gt;1,IF($I$3&gt;A951,IF((A951/$I$3)*100&gt;100,100,(A951/$I$3)*100),100),0))</f>
        <v>99</v>
      </c>
      <c r="D951" s="1">
        <f t="shared" si="56"/>
        <v>4.7496815286624203</v>
      </c>
      <c r="E951">
        <f>IF(ROUNDDOWN(E950-0.1,1)&lt;InputFiled!$F$3*100,InputFiled!$F$3*100,ROUNDDOWN(E950-0.1,1))</f>
        <v>50</v>
      </c>
      <c r="F951">
        <f t="shared" si="57"/>
        <v>16549.62222222222</v>
      </c>
      <c r="G951" s="1">
        <f>IF(F951/$F$4&gt;InputFiled!$D$3,InputFiled!$D$3,F951/$F$4)</f>
        <v>1.5542340409546627</v>
      </c>
      <c r="L951" s="1">
        <f>IF((C951/100)&lt;InputFiled!$E$3,IF(E951/100&gt;InputFiled!$F$3,IF(F951/$F$4&gt;InputFiled!$D$3,0,IF(G951=InputFiled!$D$3,0,G951-D951)),0),0)</f>
        <v>0</v>
      </c>
    </row>
    <row r="952" spans="1:12">
      <c r="A952">
        <f t="shared" si="58"/>
        <v>13950</v>
      </c>
      <c r="B952">
        <f t="shared" si="59"/>
        <v>50575.031111111108</v>
      </c>
      <c r="C952" s="11">
        <f>IF(IF($I$3&lt;&gt;1,IF($I$3&gt;A952,IF((A952/$I$3)*100&gt;100,100,(A952/$I$3)*100),100),0)&gt;InputFiled!$E$3*100,InputFiled!$E$3*100,IF($I$3&lt;&gt;1,IF($I$3&gt;A952,IF((A952/$I$3)*100&gt;100,100,(A952/$I$3)*100),100),0))</f>
        <v>99</v>
      </c>
      <c r="D952" s="1">
        <f t="shared" si="56"/>
        <v>4.7496815286624203</v>
      </c>
      <c r="E952">
        <f>IF(ROUNDDOWN(E951-0.1,1)&lt;InputFiled!$F$3*100,InputFiled!$F$3*100,ROUNDDOWN(E951-0.1,1))</f>
        <v>50</v>
      </c>
      <c r="F952">
        <f t="shared" si="57"/>
        <v>16549.62222222222</v>
      </c>
      <c r="G952" s="1">
        <f>IF(F952/$F$4&gt;InputFiled!$D$3,InputFiled!$D$3,F952/$F$4)</f>
        <v>1.5542340409546627</v>
      </c>
      <c r="L952" s="1">
        <f>IF((C952/100)&lt;InputFiled!$E$3,IF(E952/100&gt;InputFiled!$F$3,IF(F952/$F$4&gt;InputFiled!$D$3,0,IF(G952=InputFiled!$D$3,0,G952-D952)),0),0)</f>
        <v>0</v>
      </c>
    </row>
    <row r="953" spans="1:12">
      <c r="A953">
        <f t="shared" si="58"/>
        <v>13964</v>
      </c>
      <c r="B953">
        <f t="shared" si="59"/>
        <v>50575.031111111108</v>
      </c>
      <c r="C953" s="11">
        <f>IF(IF($I$3&lt;&gt;1,IF($I$3&gt;A953,IF((A953/$I$3)*100&gt;100,100,(A953/$I$3)*100),100),0)&gt;InputFiled!$E$3*100,InputFiled!$E$3*100,IF($I$3&lt;&gt;1,IF($I$3&gt;A953,IF((A953/$I$3)*100&gt;100,100,(A953/$I$3)*100),100),0))</f>
        <v>99</v>
      </c>
      <c r="D953" s="1">
        <f t="shared" si="56"/>
        <v>4.7496815286624203</v>
      </c>
      <c r="E953">
        <f>IF(ROUNDDOWN(E952-0.1,1)&lt;InputFiled!$F$3*100,InputFiled!$F$3*100,ROUNDDOWN(E952-0.1,1))</f>
        <v>50</v>
      </c>
      <c r="F953">
        <f t="shared" si="57"/>
        <v>16549.62222222222</v>
      </c>
      <c r="G953" s="1">
        <f>IF(F953/$F$4&gt;InputFiled!$D$3,InputFiled!$D$3,F953/$F$4)</f>
        <v>1.5542340409546627</v>
      </c>
      <c r="L953" s="1">
        <f>IF((C953/100)&lt;InputFiled!$E$3,IF(E953/100&gt;InputFiled!$F$3,IF(F953/$F$4&gt;InputFiled!$D$3,0,IF(G953=InputFiled!$D$3,0,G953-D953)),0),0)</f>
        <v>0</v>
      </c>
    </row>
    <row r="954" spans="1:12">
      <c r="A954">
        <f t="shared" si="58"/>
        <v>13978</v>
      </c>
      <c r="B954">
        <f t="shared" si="59"/>
        <v>50575.031111111108</v>
      </c>
      <c r="C954" s="11">
        <f>IF(IF($I$3&lt;&gt;1,IF($I$3&gt;A954,IF((A954/$I$3)*100&gt;100,100,(A954/$I$3)*100),100),0)&gt;InputFiled!$E$3*100,InputFiled!$E$3*100,IF($I$3&lt;&gt;1,IF($I$3&gt;A954,IF((A954/$I$3)*100&gt;100,100,(A954/$I$3)*100),100),0))</f>
        <v>99</v>
      </c>
      <c r="D954" s="1">
        <f t="shared" si="56"/>
        <v>4.7496815286624203</v>
      </c>
      <c r="E954">
        <f>IF(ROUNDDOWN(E953-0.1,1)&lt;InputFiled!$F$3*100,InputFiled!$F$3*100,ROUNDDOWN(E953-0.1,1))</f>
        <v>50</v>
      </c>
      <c r="F954">
        <f t="shared" si="57"/>
        <v>16549.62222222222</v>
      </c>
      <c r="G954" s="1">
        <f>IF(F954/$F$4&gt;InputFiled!$D$3,InputFiled!$D$3,F954/$F$4)</f>
        <v>1.5542340409546627</v>
      </c>
      <c r="L954" s="1">
        <f>IF((C954/100)&lt;InputFiled!$E$3,IF(E954/100&gt;InputFiled!$F$3,IF(F954/$F$4&gt;InputFiled!$D$3,0,IF(G954=InputFiled!$D$3,0,G954-D954)),0),0)</f>
        <v>0</v>
      </c>
    </row>
    <row r="955" spans="1:12">
      <c r="A955">
        <f t="shared" si="58"/>
        <v>13992</v>
      </c>
      <c r="B955">
        <f t="shared" si="59"/>
        <v>50575.031111111108</v>
      </c>
      <c r="C955" s="11">
        <f>IF(IF($I$3&lt;&gt;1,IF($I$3&gt;A955,IF((A955/$I$3)*100&gt;100,100,(A955/$I$3)*100),100),0)&gt;InputFiled!$E$3*100,InputFiled!$E$3*100,IF($I$3&lt;&gt;1,IF($I$3&gt;A955,IF((A955/$I$3)*100&gt;100,100,(A955/$I$3)*100),100),0))</f>
        <v>99</v>
      </c>
      <c r="D955" s="1">
        <f t="shared" si="56"/>
        <v>4.7496815286624203</v>
      </c>
      <c r="E955">
        <f>IF(ROUNDDOWN(E954-0.1,1)&lt;InputFiled!$F$3*100,InputFiled!$F$3*100,ROUNDDOWN(E954-0.1,1))</f>
        <v>50</v>
      </c>
      <c r="F955">
        <f t="shared" si="57"/>
        <v>16549.62222222222</v>
      </c>
      <c r="G955" s="1">
        <f>IF(F955/$F$4&gt;InputFiled!$D$3,InputFiled!$D$3,F955/$F$4)</f>
        <v>1.5542340409546627</v>
      </c>
      <c r="L955" s="1">
        <f>IF((C955/100)&lt;InputFiled!$E$3,IF(E955/100&gt;InputFiled!$F$3,IF(F955/$F$4&gt;InputFiled!$D$3,0,IF(G955=InputFiled!$D$3,0,G955-D955)),0),0)</f>
        <v>0</v>
      </c>
    </row>
    <row r="956" spans="1:12">
      <c r="A956">
        <f t="shared" si="58"/>
        <v>14006</v>
      </c>
      <c r="B956">
        <f t="shared" si="59"/>
        <v>50575.031111111108</v>
      </c>
      <c r="C956" s="11">
        <f>IF(IF($I$3&lt;&gt;1,IF($I$3&gt;A956,IF((A956/$I$3)*100&gt;100,100,(A956/$I$3)*100),100),0)&gt;InputFiled!$E$3*100,InputFiled!$E$3*100,IF($I$3&lt;&gt;1,IF($I$3&gt;A956,IF((A956/$I$3)*100&gt;100,100,(A956/$I$3)*100),100),0))</f>
        <v>99</v>
      </c>
      <c r="D956" s="1">
        <f t="shared" si="56"/>
        <v>4.7496815286624203</v>
      </c>
      <c r="E956">
        <f>IF(ROUNDDOWN(E955-0.1,1)&lt;InputFiled!$F$3*100,InputFiled!$F$3*100,ROUNDDOWN(E955-0.1,1))</f>
        <v>50</v>
      </c>
      <c r="F956">
        <f t="shared" si="57"/>
        <v>16549.62222222222</v>
      </c>
      <c r="G956" s="1">
        <f>IF(F956/$F$4&gt;InputFiled!$D$3,InputFiled!$D$3,F956/$F$4)</f>
        <v>1.5542340409546627</v>
      </c>
      <c r="L956" s="1">
        <f>IF((C956/100)&lt;InputFiled!$E$3,IF(E956/100&gt;InputFiled!$F$3,IF(F956/$F$4&gt;InputFiled!$D$3,0,IF(G956=InputFiled!$D$3,0,G956-D956)),0),0)</f>
        <v>0</v>
      </c>
    </row>
    <row r="957" spans="1:12">
      <c r="A957">
        <f t="shared" si="58"/>
        <v>14020</v>
      </c>
      <c r="B957">
        <f t="shared" si="59"/>
        <v>50575.031111111108</v>
      </c>
      <c r="C957" s="11">
        <f>IF(IF($I$3&lt;&gt;1,IF($I$3&gt;A957,IF((A957/$I$3)*100&gt;100,100,(A957/$I$3)*100),100),0)&gt;InputFiled!$E$3*100,InputFiled!$E$3*100,IF($I$3&lt;&gt;1,IF($I$3&gt;A957,IF((A957/$I$3)*100&gt;100,100,(A957/$I$3)*100),100),0))</f>
        <v>99</v>
      </c>
      <c r="D957" s="1">
        <f t="shared" si="56"/>
        <v>4.7496815286624203</v>
      </c>
      <c r="E957">
        <f>IF(ROUNDDOWN(E956-0.1,1)&lt;InputFiled!$F$3*100,InputFiled!$F$3*100,ROUNDDOWN(E956-0.1,1))</f>
        <v>50</v>
      </c>
      <c r="F957">
        <f t="shared" si="57"/>
        <v>16549.62222222222</v>
      </c>
      <c r="G957" s="1">
        <f>IF(F957/$F$4&gt;InputFiled!$D$3,InputFiled!$D$3,F957/$F$4)</f>
        <v>1.5542340409546627</v>
      </c>
      <c r="L957" s="1">
        <f>IF((C957/100)&lt;InputFiled!$E$3,IF(E957/100&gt;InputFiled!$F$3,IF(F957/$F$4&gt;InputFiled!$D$3,0,IF(G957=InputFiled!$D$3,0,G957-D957)),0),0)</f>
        <v>0</v>
      </c>
    </row>
    <row r="958" spans="1:12">
      <c r="A958">
        <f t="shared" si="58"/>
        <v>14034</v>
      </c>
      <c r="B958">
        <f t="shared" si="59"/>
        <v>50575.031111111108</v>
      </c>
      <c r="C958" s="11">
        <f>IF(IF($I$3&lt;&gt;1,IF($I$3&gt;A958,IF((A958/$I$3)*100&gt;100,100,(A958/$I$3)*100),100),0)&gt;InputFiled!$E$3*100,InputFiled!$E$3*100,IF($I$3&lt;&gt;1,IF($I$3&gt;A958,IF((A958/$I$3)*100&gt;100,100,(A958/$I$3)*100),100),0))</f>
        <v>99</v>
      </c>
      <c r="D958" s="1">
        <f t="shared" si="56"/>
        <v>4.7496815286624203</v>
      </c>
      <c r="E958">
        <f>IF(ROUNDDOWN(E957-0.1,1)&lt;InputFiled!$F$3*100,InputFiled!$F$3*100,ROUNDDOWN(E957-0.1,1))</f>
        <v>50</v>
      </c>
      <c r="F958">
        <f t="shared" si="57"/>
        <v>16549.62222222222</v>
      </c>
      <c r="G958" s="1">
        <f>IF(F958/$F$4&gt;InputFiled!$D$3,InputFiled!$D$3,F958/$F$4)</f>
        <v>1.5542340409546627</v>
      </c>
      <c r="L958" s="1">
        <f>IF((C958/100)&lt;InputFiled!$E$3,IF(E958/100&gt;InputFiled!$F$3,IF(F958/$F$4&gt;InputFiled!$D$3,0,IF(G958=InputFiled!$D$3,0,G958-D958)),0),0)</f>
        <v>0</v>
      </c>
    </row>
    <row r="959" spans="1:12">
      <c r="A959">
        <f t="shared" si="58"/>
        <v>14048</v>
      </c>
      <c r="B959">
        <f t="shared" si="59"/>
        <v>50575.031111111108</v>
      </c>
      <c r="C959" s="11">
        <f>IF(IF($I$3&lt;&gt;1,IF($I$3&gt;A959,IF((A959/$I$3)*100&gt;100,100,(A959/$I$3)*100),100),0)&gt;InputFiled!$E$3*100,InputFiled!$E$3*100,IF($I$3&lt;&gt;1,IF($I$3&gt;A959,IF((A959/$I$3)*100&gt;100,100,(A959/$I$3)*100),100),0))</f>
        <v>99</v>
      </c>
      <c r="D959" s="1">
        <f t="shared" si="56"/>
        <v>4.7496815286624203</v>
      </c>
      <c r="E959">
        <f>IF(ROUNDDOWN(E958-0.1,1)&lt;InputFiled!$F$3*100,InputFiled!$F$3*100,ROUNDDOWN(E958-0.1,1))</f>
        <v>50</v>
      </c>
      <c r="F959">
        <f t="shared" si="57"/>
        <v>16549.62222222222</v>
      </c>
      <c r="G959" s="1">
        <f>IF(F959/$F$4&gt;InputFiled!$D$3,InputFiled!$D$3,F959/$F$4)</f>
        <v>1.5542340409546627</v>
      </c>
      <c r="L959" s="1">
        <f>IF((C959/100)&lt;InputFiled!$E$3,IF(E959/100&gt;InputFiled!$F$3,IF(F959/$F$4&gt;InputFiled!$D$3,0,IF(G959=InputFiled!$D$3,0,G959-D959)),0),0)</f>
        <v>0</v>
      </c>
    </row>
    <row r="960" spans="1:12">
      <c r="A960">
        <f t="shared" si="58"/>
        <v>14062</v>
      </c>
      <c r="B960">
        <f t="shared" si="59"/>
        <v>50575.031111111108</v>
      </c>
      <c r="C960" s="11">
        <f>IF(IF($I$3&lt;&gt;1,IF($I$3&gt;A960,IF((A960/$I$3)*100&gt;100,100,(A960/$I$3)*100),100),0)&gt;InputFiled!$E$3*100,InputFiled!$E$3*100,IF($I$3&lt;&gt;1,IF($I$3&gt;A960,IF((A960/$I$3)*100&gt;100,100,(A960/$I$3)*100),100),0))</f>
        <v>99</v>
      </c>
      <c r="D960" s="1">
        <f t="shared" si="56"/>
        <v>4.7496815286624203</v>
      </c>
      <c r="E960">
        <f>IF(ROUNDDOWN(E959-0.1,1)&lt;InputFiled!$F$3*100,InputFiled!$F$3*100,ROUNDDOWN(E959-0.1,1))</f>
        <v>50</v>
      </c>
      <c r="F960">
        <f t="shared" si="57"/>
        <v>16549.62222222222</v>
      </c>
      <c r="G960" s="1">
        <f>IF(F960/$F$4&gt;InputFiled!$D$3,InputFiled!$D$3,F960/$F$4)</f>
        <v>1.5542340409546627</v>
      </c>
      <c r="L960" s="1">
        <f>IF((C960/100)&lt;InputFiled!$E$3,IF(E960/100&gt;InputFiled!$F$3,IF(F960/$F$4&gt;InputFiled!$D$3,0,IF(G960=InputFiled!$D$3,0,G960-D960)),0),0)</f>
        <v>0</v>
      </c>
    </row>
    <row r="961" spans="1:12">
      <c r="A961">
        <f t="shared" si="58"/>
        <v>14076</v>
      </c>
      <c r="B961">
        <f t="shared" si="59"/>
        <v>50575.031111111108</v>
      </c>
      <c r="C961" s="11">
        <f>IF(IF($I$3&lt;&gt;1,IF($I$3&gt;A961,IF((A961/$I$3)*100&gt;100,100,(A961/$I$3)*100),100),0)&gt;InputFiled!$E$3*100,InputFiled!$E$3*100,IF($I$3&lt;&gt;1,IF($I$3&gt;A961,IF((A961/$I$3)*100&gt;100,100,(A961/$I$3)*100),100),0))</f>
        <v>99</v>
      </c>
      <c r="D961" s="1">
        <f t="shared" si="56"/>
        <v>4.7496815286624203</v>
      </c>
      <c r="E961">
        <f>IF(ROUNDDOWN(E960-0.1,1)&lt;InputFiled!$F$3*100,InputFiled!$F$3*100,ROUNDDOWN(E960-0.1,1))</f>
        <v>50</v>
      </c>
      <c r="F961">
        <f t="shared" si="57"/>
        <v>16549.62222222222</v>
      </c>
      <c r="G961" s="1">
        <f>IF(F961/$F$4&gt;InputFiled!$D$3,InputFiled!$D$3,F961/$F$4)</f>
        <v>1.5542340409546627</v>
      </c>
      <c r="L961" s="1">
        <f>IF((C961/100)&lt;InputFiled!$E$3,IF(E961/100&gt;InputFiled!$F$3,IF(F961/$F$4&gt;InputFiled!$D$3,0,IF(G961=InputFiled!$D$3,0,G961-D961)),0),0)</f>
        <v>0</v>
      </c>
    </row>
    <row r="962" spans="1:12">
      <c r="A962">
        <f t="shared" si="58"/>
        <v>14090</v>
      </c>
      <c r="B962">
        <f t="shared" si="59"/>
        <v>50575.031111111108</v>
      </c>
      <c r="C962" s="11">
        <f>IF(IF($I$3&lt;&gt;1,IF($I$3&gt;A962,IF((A962/$I$3)*100&gt;100,100,(A962/$I$3)*100),100),0)&gt;InputFiled!$E$3*100,InputFiled!$E$3*100,IF($I$3&lt;&gt;1,IF($I$3&gt;A962,IF((A962/$I$3)*100&gt;100,100,(A962/$I$3)*100),100),0))</f>
        <v>99</v>
      </c>
      <c r="D962" s="1">
        <f t="shared" si="56"/>
        <v>4.7496815286624203</v>
      </c>
      <c r="E962">
        <f>IF(ROUNDDOWN(E961-0.1,1)&lt;InputFiled!$F$3*100,InputFiled!$F$3*100,ROUNDDOWN(E961-0.1,1))</f>
        <v>50</v>
      </c>
      <c r="F962">
        <f t="shared" si="57"/>
        <v>16549.62222222222</v>
      </c>
      <c r="G962" s="1">
        <f>IF(F962/$F$4&gt;InputFiled!$D$3,InputFiled!$D$3,F962/$F$4)</f>
        <v>1.5542340409546627</v>
      </c>
      <c r="L962" s="1">
        <f>IF((C962/100)&lt;InputFiled!$E$3,IF(E962/100&gt;InputFiled!$F$3,IF(F962/$F$4&gt;InputFiled!$D$3,0,IF(G962=InputFiled!$D$3,0,G962-D962)),0),0)</f>
        <v>0</v>
      </c>
    </row>
    <row r="963" spans="1:12">
      <c r="A963">
        <f t="shared" si="58"/>
        <v>14104</v>
      </c>
      <c r="B963">
        <f t="shared" si="59"/>
        <v>50575.031111111108</v>
      </c>
      <c r="C963" s="11">
        <f>IF(IF($I$3&lt;&gt;1,IF($I$3&gt;A963,IF((A963/$I$3)*100&gt;100,100,(A963/$I$3)*100),100),0)&gt;InputFiled!$E$3*100,InputFiled!$E$3*100,IF($I$3&lt;&gt;1,IF($I$3&gt;A963,IF((A963/$I$3)*100&gt;100,100,(A963/$I$3)*100),100),0))</f>
        <v>99</v>
      </c>
      <c r="D963" s="1">
        <f t="shared" si="56"/>
        <v>4.7496815286624203</v>
      </c>
      <c r="E963">
        <f>IF(ROUNDDOWN(E962-0.1,1)&lt;InputFiled!$F$3*100,InputFiled!$F$3*100,ROUNDDOWN(E962-0.1,1))</f>
        <v>50</v>
      </c>
      <c r="F963">
        <f t="shared" si="57"/>
        <v>16549.62222222222</v>
      </c>
      <c r="G963" s="1">
        <f>IF(F963/$F$4&gt;InputFiled!$D$3,InputFiled!$D$3,F963/$F$4)</f>
        <v>1.5542340409546627</v>
      </c>
      <c r="L963" s="1">
        <f>IF((C963/100)&lt;InputFiled!$E$3,IF(E963/100&gt;InputFiled!$F$3,IF(F963/$F$4&gt;InputFiled!$D$3,0,IF(G963=InputFiled!$D$3,0,G963-D963)),0),0)</f>
        <v>0</v>
      </c>
    </row>
    <row r="964" spans="1:12">
      <c r="A964">
        <f t="shared" si="58"/>
        <v>14118</v>
      </c>
      <c r="B964">
        <f t="shared" si="59"/>
        <v>50575.031111111108</v>
      </c>
      <c r="C964" s="11">
        <f>IF(IF($I$3&lt;&gt;1,IF($I$3&gt;A964,IF((A964/$I$3)*100&gt;100,100,(A964/$I$3)*100),100),0)&gt;InputFiled!$E$3*100,InputFiled!$E$3*100,IF($I$3&lt;&gt;1,IF($I$3&gt;A964,IF((A964/$I$3)*100&gt;100,100,(A964/$I$3)*100),100),0))</f>
        <v>99</v>
      </c>
      <c r="D964" s="1">
        <f t="shared" si="56"/>
        <v>4.7496815286624203</v>
      </c>
      <c r="E964">
        <f>IF(ROUNDDOWN(E963-0.1,1)&lt;InputFiled!$F$3*100,InputFiled!$F$3*100,ROUNDDOWN(E963-0.1,1))</f>
        <v>50</v>
      </c>
      <c r="F964">
        <f t="shared" si="57"/>
        <v>16549.62222222222</v>
      </c>
      <c r="G964" s="1">
        <f>IF(F964/$F$4&gt;InputFiled!$D$3,InputFiled!$D$3,F964/$F$4)</f>
        <v>1.5542340409546627</v>
      </c>
      <c r="L964" s="1">
        <f>IF((C964/100)&lt;InputFiled!$E$3,IF(E964/100&gt;InputFiled!$F$3,IF(F964/$F$4&gt;InputFiled!$D$3,0,IF(G964=InputFiled!$D$3,0,G964-D964)),0),0)</f>
        <v>0</v>
      </c>
    </row>
    <row r="965" spans="1:12">
      <c r="A965">
        <f t="shared" si="58"/>
        <v>14132</v>
      </c>
      <c r="B965">
        <f t="shared" si="59"/>
        <v>50575.031111111108</v>
      </c>
      <c r="C965" s="11">
        <f>IF(IF($I$3&lt;&gt;1,IF($I$3&gt;A965,IF((A965/$I$3)*100&gt;100,100,(A965/$I$3)*100),100),0)&gt;InputFiled!$E$3*100,InputFiled!$E$3*100,IF($I$3&lt;&gt;1,IF($I$3&gt;A965,IF((A965/$I$3)*100&gt;100,100,(A965/$I$3)*100),100),0))</f>
        <v>99</v>
      </c>
      <c r="D965" s="1">
        <f t="shared" ref="D965:D1004" si="60">(B965/$B$4)</f>
        <v>4.7496815286624203</v>
      </c>
      <c r="E965">
        <f>IF(ROUNDDOWN(E964-0.1,1)&lt;InputFiled!$F$3*100,InputFiled!$F$3*100,ROUNDDOWN(E964-0.1,1))</f>
        <v>50</v>
      </c>
      <c r="F965">
        <f t="shared" si="57"/>
        <v>16549.62222222222</v>
      </c>
      <c r="G965" s="1">
        <f>IF(F965/$F$4&gt;InputFiled!$D$3,InputFiled!$D$3,F965/$F$4)</f>
        <v>1.5542340409546627</v>
      </c>
      <c r="L965" s="1">
        <f>IF((C965/100)&lt;InputFiled!$E$3,IF(E965/100&gt;InputFiled!$F$3,IF(F965/$F$4&gt;InputFiled!$D$3,0,IF(G965=InputFiled!$D$3,0,G965-D965)),0),0)</f>
        <v>0</v>
      </c>
    </row>
    <row r="966" spans="1:12">
      <c r="A966">
        <f t="shared" si="58"/>
        <v>14146</v>
      </c>
      <c r="B966">
        <f t="shared" si="59"/>
        <v>50575.031111111108</v>
      </c>
      <c r="C966" s="11">
        <f>IF(IF($I$3&lt;&gt;1,IF($I$3&gt;A966,IF((A966/$I$3)*100&gt;100,100,(A966/$I$3)*100),100),0)&gt;InputFiled!$E$3*100,InputFiled!$E$3*100,IF($I$3&lt;&gt;1,IF($I$3&gt;A966,IF((A966/$I$3)*100&gt;100,100,(A966/$I$3)*100),100),0))</f>
        <v>99</v>
      </c>
      <c r="D966" s="1">
        <f t="shared" si="60"/>
        <v>4.7496815286624203</v>
      </c>
      <c r="E966">
        <f>IF(ROUNDDOWN(E965-0.1,1)&lt;InputFiled!$F$3*100,InputFiled!$F$3*100,ROUNDDOWN(E965-0.1,1))</f>
        <v>50</v>
      </c>
      <c r="F966">
        <f t="shared" ref="F966:F1004" si="61">(($I$7+$K$7)*0.5)*100/E966+(IF(($J$7+($I$7-($I$7*100/E966)))&gt;1,($J$7+($I$7-($I$7*100/E966)))*3.5,1))</f>
        <v>16549.62222222222</v>
      </c>
      <c r="G966" s="1">
        <f>IF(F966/$F$4&gt;InputFiled!$D$3,InputFiled!$D$3,F966/$F$4)</f>
        <v>1.5542340409546627</v>
      </c>
      <c r="L966" s="1">
        <f>IF((C966/100)&lt;InputFiled!$E$3,IF(E966/100&gt;InputFiled!$F$3,IF(F966/$F$4&gt;InputFiled!$D$3,0,IF(G966=InputFiled!$D$3,0,G966-D966)),0),0)</f>
        <v>0</v>
      </c>
    </row>
    <row r="967" spans="1:12">
      <c r="A967">
        <f t="shared" ref="A967:A1004" si="62">ROUNDUP(A966+$I$7/1000,0)</f>
        <v>14160</v>
      </c>
      <c r="B967">
        <f t="shared" ref="B967:B1004" si="63">($I$7+$K$7)*0.5+($J$7/$C$4*C967)*3.5</f>
        <v>50575.031111111108</v>
      </c>
      <c r="C967" s="11">
        <f>IF(IF($I$3&lt;&gt;1,IF($I$3&gt;A967,IF((A967/$I$3)*100&gt;100,100,(A967/$I$3)*100),100),0)&gt;InputFiled!$E$3*100,InputFiled!$E$3*100,IF($I$3&lt;&gt;1,IF($I$3&gt;A967,IF((A967/$I$3)*100&gt;100,100,(A967/$I$3)*100),100),0))</f>
        <v>99</v>
      </c>
      <c r="D967" s="1">
        <f t="shared" si="60"/>
        <v>4.7496815286624203</v>
      </c>
      <c r="E967">
        <f>IF(ROUNDDOWN(E966-0.1,1)&lt;InputFiled!$F$3*100,InputFiled!$F$3*100,ROUNDDOWN(E966-0.1,1))</f>
        <v>50</v>
      </c>
      <c r="F967">
        <f t="shared" si="61"/>
        <v>16549.62222222222</v>
      </c>
      <c r="G967" s="1">
        <f>IF(F967/$F$4&gt;InputFiled!$D$3,InputFiled!$D$3,F967/$F$4)</f>
        <v>1.5542340409546627</v>
      </c>
      <c r="L967" s="1">
        <f>IF((C967/100)&lt;InputFiled!$E$3,IF(E967/100&gt;InputFiled!$F$3,IF(F967/$F$4&gt;InputFiled!$D$3,0,IF(G967=InputFiled!$D$3,0,G967-D967)),0),0)</f>
        <v>0</v>
      </c>
    </row>
    <row r="968" spans="1:12">
      <c r="A968">
        <f t="shared" si="62"/>
        <v>14174</v>
      </c>
      <c r="B968">
        <f t="shared" si="63"/>
        <v>50575.031111111108</v>
      </c>
      <c r="C968" s="11">
        <f>IF(IF($I$3&lt;&gt;1,IF($I$3&gt;A968,IF((A968/$I$3)*100&gt;100,100,(A968/$I$3)*100),100),0)&gt;InputFiled!$E$3*100,InputFiled!$E$3*100,IF($I$3&lt;&gt;1,IF($I$3&gt;A968,IF((A968/$I$3)*100&gt;100,100,(A968/$I$3)*100),100),0))</f>
        <v>99</v>
      </c>
      <c r="D968" s="1">
        <f t="shared" si="60"/>
        <v>4.7496815286624203</v>
      </c>
      <c r="E968">
        <f>IF(ROUNDDOWN(E967-0.1,1)&lt;InputFiled!$F$3*100,InputFiled!$F$3*100,ROUNDDOWN(E967-0.1,1))</f>
        <v>50</v>
      </c>
      <c r="F968">
        <f t="shared" si="61"/>
        <v>16549.62222222222</v>
      </c>
      <c r="G968" s="1">
        <f>IF(F968/$F$4&gt;InputFiled!$D$3,InputFiled!$D$3,F968/$F$4)</f>
        <v>1.5542340409546627</v>
      </c>
      <c r="L968" s="1">
        <f>IF((C968/100)&lt;InputFiled!$E$3,IF(E968/100&gt;InputFiled!$F$3,IF(F968/$F$4&gt;InputFiled!$D$3,0,IF(G968=InputFiled!$D$3,0,G968-D968)),0),0)</f>
        <v>0</v>
      </c>
    </row>
    <row r="969" spans="1:12">
      <c r="A969">
        <f t="shared" si="62"/>
        <v>14188</v>
      </c>
      <c r="B969">
        <f t="shared" si="63"/>
        <v>50575.031111111108</v>
      </c>
      <c r="C969" s="11">
        <f>IF(IF($I$3&lt;&gt;1,IF($I$3&gt;A969,IF((A969/$I$3)*100&gt;100,100,(A969/$I$3)*100),100),0)&gt;InputFiled!$E$3*100,InputFiled!$E$3*100,IF($I$3&lt;&gt;1,IF($I$3&gt;A969,IF((A969/$I$3)*100&gt;100,100,(A969/$I$3)*100),100),0))</f>
        <v>99</v>
      </c>
      <c r="D969" s="1">
        <f t="shared" si="60"/>
        <v>4.7496815286624203</v>
      </c>
      <c r="E969">
        <f>IF(ROUNDDOWN(E968-0.1,1)&lt;InputFiled!$F$3*100,InputFiled!$F$3*100,ROUNDDOWN(E968-0.1,1))</f>
        <v>50</v>
      </c>
      <c r="F969">
        <f t="shared" si="61"/>
        <v>16549.62222222222</v>
      </c>
      <c r="G969" s="1">
        <f>IF(F969/$F$4&gt;InputFiled!$D$3,InputFiled!$D$3,F969/$F$4)</f>
        <v>1.5542340409546627</v>
      </c>
      <c r="L969" s="1">
        <f>IF((C969/100)&lt;InputFiled!$E$3,IF(E969/100&gt;InputFiled!$F$3,IF(F969/$F$4&gt;InputFiled!$D$3,0,IF(G969=InputFiled!$D$3,0,G969-D969)),0),0)</f>
        <v>0</v>
      </c>
    </row>
    <row r="970" spans="1:12">
      <c r="A970">
        <f t="shared" si="62"/>
        <v>14202</v>
      </c>
      <c r="B970">
        <f t="shared" si="63"/>
        <v>50575.031111111108</v>
      </c>
      <c r="C970" s="11">
        <f>IF(IF($I$3&lt;&gt;1,IF($I$3&gt;A970,IF((A970/$I$3)*100&gt;100,100,(A970/$I$3)*100),100),0)&gt;InputFiled!$E$3*100,InputFiled!$E$3*100,IF($I$3&lt;&gt;1,IF($I$3&gt;A970,IF((A970/$I$3)*100&gt;100,100,(A970/$I$3)*100),100),0))</f>
        <v>99</v>
      </c>
      <c r="D970" s="1">
        <f t="shared" si="60"/>
        <v>4.7496815286624203</v>
      </c>
      <c r="E970">
        <f>IF(ROUNDDOWN(E969-0.1,1)&lt;InputFiled!$F$3*100,InputFiled!$F$3*100,ROUNDDOWN(E969-0.1,1))</f>
        <v>50</v>
      </c>
      <c r="F970">
        <f t="shared" si="61"/>
        <v>16549.62222222222</v>
      </c>
      <c r="G970" s="1">
        <f>IF(F970/$F$4&gt;InputFiled!$D$3,InputFiled!$D$3,F970/$F$4)</f>
        <v>1.5542340409546627</v>
      </c>
      <c r="L970" s="1">
        <f>IF((C970/100)&lt;InputFiled!$E$3,IF(E970/100&gt;InputFiled!$F$3,IF(F970/$F$4&gt;InputFiled!$D$3,0,IF(G970=InputFiled!$D$3,0,G970-D970)),0),0)</f>
        <v>0</v>
      </c>
    </row>
    <row r="971" spans="1:12">
      <c r="A971">
        <f t="shared" si="62"/>
        <v>14216</v>
      </c>
      <c r="B971">
        <f t="shared" si="63"/>
        <v>50575.031111111108</v>
      </c>
      <c r="C971" s="11">
        <f>IF(IF($I$3&lt;&gt;1,IF($I$3&gt;A971,IF((A971/$I$3)*100&gt;100,100,(A971/$I$3)*100),100),0)&gt;InputFiled!$E$3*100,InputFiled!$E$3*100,IF($I$3&lt;&gt;1,IF($I$3&gt;A971,IF((A971/$I$3)*100&gt;100,100,(A971/$I$3)*100),100),0))</f>
        <v>99</v>
      </c>
      <c r="D971" s="1">
        <f t="shared" si="60"/>
        <v>4.7496815286624203</v>
      </c>
      <c r="E971">
        <f>IF(ROUNDDOWN(E970-0.1,1)&lt;InputFiled!$F$3*100,InputFiled!$F$3*100,ROUNDDOWN(E970-0.1,1))</f>
        <v>50</v>
      </c>
      <c r="F971">
        <f t="shared" si="61"/>
        <v>16549.62222222222</v>
      </c>
      <c r="G971" s="1">
        <f>IF(F971/$F$4&gt;InputFiled!$D$3,InputFiled!$D$3,F971/$F$4)</f>
        <v>1.5542340409546627</v>
      </c>
      <c r="L971" s="1">
        <f>IF((C971/100)&lt;InputFiled!$E$3,IF(E971/100&gt;InputFiled!$F$3,IF(F971/$F$4&gt;InputFiled!$D$3,0,IF(G971=InputFiled!$D$3,0,G971-D971)),0),0)</f>
        <v>0</v>
      </c>
    </row>
    <row r="972" spans="1:12">
      <c r="A972">
        <f t="shared" si="62"/>
        <v>14230</v>
      </c>
      <c r="B972">
        <f t="shared" si="63"/>
        <v>50575.031111111108</v>
      </c>
      <c r="C972" s="11">
        <f>IF(IF($I$3&lt;&gt;1,IF($I$3&gt;A972,IF((A972/$I$3)*100&gt;100,100,(A972/$I$3)*100),100),0)&gt;InputFiled!$E$3*100,InputFiled!$E$3*100,IF($I$3&lt;&gt;1,IF($I$3&gt;A972,IF((A972/$I$3)*100&gt;100,100,(A972/$I$3)*100),100),0))</f>
        <v>99</v>
      </c>
      <c r="D972" s="1">
        <f t="shared" si="60"/>
        <v>4.7496815286624203</v>
      </c>
      <c r="E972">
        <f>IF(ROUNDDOWN(E971-0.1,1)&lt;InputFiled!$F$3*100,InputFiled!$F$3*100,ROUNDDOWN(E971-0.1,1))</f>
        <v>50</v>
      </c>
      <c r="F972">
        <f t="shared" si="61"/>
        <v>16549.62222222222</v>
      </c>
      <c r="G972" s="1">
        <f>IF(F972/$F$4&gt;InputFiled!$D$3,InputFiled!$D$3,F972/$F$4)</f>
        <v>1.5542340409546627</v>
      </c>
      <c r="L972" s="1">
        <f>IF((C972/100)&lt;InputFiled!$E$3,IF(E972/100&gt;InputFiled!$F$3,IF(F972/$F$4&gt;InputFiled!$D$3,0,IF(G972=InputFiled!$D$3,0,G972-D972)),0),0)</f>
        <v>0</v>
      </c>
    </row>
    <row r="973" spans="1:12">
      <c r="A973">
        <f t="shared" si="62"/>
        <v>14244</v>
      </c>
      <c r="B973">
        <f t="shared" si="63"/>
        <v>50575.031111111108</v>
      </c>
      <c r="C973" s="11">
        <f>IF(IF($I$3&lt;&gt;1,IF($I$3&gt;A973,IF((A973/$I$3)*100&gt;100,100,(A973/$I$3)*100),100),0)&gt;InputFiled!$E$3*100,InputFiled!$E$3*100,IF($I$3&lt;&gt;1,IF($I$3&gt;A973,IF((A973/$I$3)*100&gt;100,100,(A973/$I$3)*100),100),0))</f>
        <v>99</v>
      </c>
      <c r="D973" s="1">
        <f t="shared" si="60"/>
        <v>4.7496815286624203</v>
      </c>
      <c r="E973">
        <f>IF(ROUNDDOWN(E972-0.1,1)&lt;InputFiled!$F$3*100,InputFiled!$F$3*100,ROUNDDOWN(E972-0.1,1))</f>
        <v>50</v>
      </c>
      <c r="F973">
        <f t="shared" si="61"/>
        <v>16549.62222222222</v>
      </c>
      <c r="G973" s="1">
        <f>IF(F973/$F$4&gt;InputFiled!$D$3,InputFiled!$D$3,F973/$F$4)</f>
        <v>1.5542340409546627</v>
      </c>
      <c r="L973" s="1">
        <f>IF((C973/100)&lt;InputFiled!$E$3,IF(E973/100&gt;InputFiled!$F$3,IF(F973/$F$4&gt;InputFiled!$D$3,0,IF(G973=InputFiled!$D$3,0,G973-D973)),0),0)</f>
        <v>0</v>
      </c>
    </row>
    <row r="974" spans="1:12">
      <c r="A974">
        <f t="shared" si="62"/>
        <v>14258</v>
      </c>
      <c r="B974">
        <f t="shared" si="63"/>
        <v>50575.031111111108</v>
      </c>
      <c r="C974" s="11">
        <f>IF(IF($I$3&lt;&gt;1,IF($I$3&gt;A974,IF((A974/$I$3)*100&gt;100,100,(A974/$I$3)*100),100),0)&gt;InputFiled!$E$3*100,InputFiled!$E$3*100,IF($I$3&lt;&gt;1,IF($I$3&gt;A974,IF((A974/$I$3)*100&gt;100,100,(A974/$I$3)*100),100),0))</f>
        <v>99</v>
      </c>
      <c r="D974" s="1">
        <f t="shared" si="60"/>
        <v>4.7496815286624203</v>
      </c>
      <c r="E974">
        <f>IF(ROUNDDOWN(E973-0.1,1)&lt;InputFiled!$F$3*100,InputFiled!$F$3*100,ROUNDDOWN(E973-0.1,1))</f>
        <v>50</v>
      </c>
      <c r="F974">
        <f t="shared" si="61"/>
        <v>16549.62222222222</v>
      </c>
      <c r="G974" s="1">
        <f>IF(F974/$F$4&gt;InputFiled!$D$3,InputFiled!$D$3,F974/$F$4)</f>
        <v>1.5542340409546627</v>
      </c>
      <c r="L974" s="1">
        <f>IF((C974/100)&lt;InputFiled!$E$3,IF(E974/100&gt;InputFiled!$F$3,IF(F974/$F$4&gt;InputFiled!$D$3,0,IF(G974=InputFiled!$D$3,0,G974-D974)),0),0)</f>
        <v>0</v>
      </c>
    </row>
    <row r="975" spans="1:12">
      <c r="A975">
        <f t="shared" si="62"/>
        <v>14272</v>
      </c>
      <c r="B975">
        <f t="shared" si="63"/>
        <v>50575.031111111108</v>
      </c>
      <c r="C975" s="11">
        <f>IF(IF($I$3&lt;&gt;1,IF($I$3&gt;A975,IF((A975/$I$3)*100&gt;100,100,(A975/$I$3)*100),100),0)&gt;InputFiled!$E$3*100,InputFiled!$E$3*100,IF($I$3&lt;&gt;1,IF($I$3&gt;A975,IF((A975/$I$3)*100&gt;100,100,(A975/$I$3)*100),100),0))</f>
        <v>99</v>
      </c>
      <c r="D975" s="1">
        <f t="shared" si="60"/>
        <v>4.7496815286624203</v>
      </c>
      <c r="E975">
        <f>IF(ROUNDDOWN(E974-0.1,1)&lt;InputFiled!$F$3*100,InputFiled!$F$3*100,ROUNDDOWN(E974-0.1,1))</f>
        <v>50</v>
      </c>
      <c r="F975">
        <f t="shared" si="61"/>
        <v>16549.62222222222</v>
      </c>
      <c r="G975" s="1">
        <f>IF(F975/$F$4&gt;InputFiled!$D$3,InputFiled!$D$3,F975/$F$4)</f>
        <v>1.5542340409546627</v>
      </c>
      <c r="L975" s="1">
        <f>IF((C975/100)&lt;InputFiled!$E$3,IF(E975/100&gt;InputFiled!$F$3,IF(F975/$F$4&gt;InputFiled!$D$3,0,IF(G975=InputFiled!$D$3,0,G975-D975)),0),0)</f>
        <v>0</v>
      </c>
    </row>
    <row r="976" spans="1:12">
      <c r="A976">
        <f t="shared" si="62"/>
        <v>14286</v>
      </c>
      <c r="B976">
        <f t="shared" si="63"/>
        <v>50575.031111111108</v>
      </c>
      <c r="C976" s="11">
        <f>IF(IF($I$3&lt;&gt;1,IF($I$3&gt;A976,IF((A976/$I$3)*100&gt;100,100,(A976/$I$3)*100),100),0)&gt;InputFiled!$E$3*100,InputFiled!$E$3*100,IF($I$3&lt;&gt;1,IF($I$3&gt;A976,IF((A976/$I$3)*100&gt;100,100,(A976/$I$3)*100),100),0))</f>
        <v>99</v>
      </c>
      <c r="D976" s="1">
        <f t="shared" si="60"/>
        <v>4.7496815286624203</v>
      </c>
      <c r="E976">
        <f>IF(ROUNDDOWN(E975-0.1,1)&lt;InputFiled!$F$3*100,InputFiled!$F$3*100,ROUNDDOWN(E975-0.1,1))</f>
        <v>50</v>
      </c>
      <c r="F976">
        <f t="shared" si="61"/>
        <v>16549.62222222222</v>
      </c>
      <c r="G976" s="1">
        <f>IF(F976/$F$4&gt;InputFiled!$D$3,InputFiled!$D$3,F976/$F$4)</f>
        <v>1.5542340409546627</v>
      </c>
      <c r="L976" s="1">
        <f>IF((C976/100)&lt;InputFiled!$E$3,IF(E976/100&gt;InputFiled!$F$3,IF(F976/$F$4&gt;InputFiled!$D$3,0,IF(G976=InputFiled!$D$3,0,G976-D976)),0),0)</f>
        <v>0</v>
      </c>
    </row>
    <row r="977" spans="1:12">
      <c r="A977">
        <f t="shared" si="62"/>
        <v>14300</v>
      </c>
      <c r="B977">
        <f t="shared" si="63"/>
        <v>50575.031111111108</v>
      </c>
      <c r="C977" s="11">
        <f>IF(IF($I$3&lt;&gt;1,IF($I$3&gt;A977,IF((A977/$I$3)*100&gt;100,100,(A977/$I$3)*100),100),0)&gt;InputFiled!$E$3*100,InputFiled!$E$3*100,IF($I$3&lt;&gt;1,IF($I$3&gt;A977,IF((A977/$I$3)*100&gt;100,100,(A977/$I$3)*100),100),0))</f>
        <v>99</v>
      </c>
      <c r="D977" s="1">
        <f t="shared" si="60"/>
        <v>4.7496815286624203</v>
      </c>
      <c r="E977">
        <f>IF(ROUNDDOWN(E976-0.1,1)&lt;InputFiled!$F$3*100,InputFiled!$F$3*100,ROUNDDOWN(E976-0.1,1))</f>
        <v>50</v>
      </c>
      <c r="F977">
        <f t="shared" si="61"/>
        <v>16549.62222222222</v>
      </c>
      <c r="G977" s="1">
        <f>IF(F977/$F$4&gt;InputFiled!$D$3,InputFiled!$D$3,F977/$F$4)</f>
        <v>1.5542340409546627</v>
      </c>
      <c r="L977" s="1">
        <f>IF((C977/100)&lt;InputFiled!$E$3,IF(E977/100&gt;InputFiled!$F$3,IF(F977/$F$4&gt;InputFiled!$D$3,0,IF(G977=InputFiled!$D$3,0,G977-D977)),0),0)</f>
        <v>0</v>
      </c>
    </row>
    <row r="978" spans="1:12">
      <c r="A978">
        <f t="shared" si="62"/>
        <v>14314</v>
      </c>
      <c r="B978">
        <f t="shared" si="63"/>
        <v>50575.031111111108</v>
      </c>
      <c r="C978" s="11">
        <f>IF(IF($I$3&lt;&gt;1,IF($I$3&gt;A978,IF((A978/$I$3)*100&gt;100,100,(A978/$I$3)*100),100),0)&gt;InputFiled!$E$3*100,InputFiled!$E$3*100,IF($I$3&lt;&gt;1,IF($I$3&gt;A978,IF((A978/$I$3)*100&gt;100,100,(A978/$I$3)*100),100),0))</f>
        <v>99</v>
      </c>
      <c r="D978" s="1">
        <f t="shared" si="60"/>
        <v>4.7496815286624203</v>
      </c>
      <c r="E978">
        <f>IF(ROUNDDOWN(E977-0.1,1)&lt;InputFiled!$F$3*100,InputFiled!$F$3*100,ROUNDDOWN(E977-0.1,1))</f>
        <v>50</v>
      </c>
      <c r="F978">
        <f t="shared" si="61"/>
        <v>16549.62222222222</v>
      </c>
      <c r="G978" s="1">
        <f>IF(F978/$F$4&gt;InputFiled!$D$3,InputFiled!$D$3,F978/$F$4)</f>
        <v>1.5542340409546627</v>
      </c>
      <c r="L978" s="1">
        <f>IF((C978/100)&lt;InputFiled!$E$3,IF(E978/100&gt;InputFiled!$F$3,IF(F978/$F$4&gt;InputFiled!$D$3,0,IF(G978=InputFiled!$D$3,0,G978-D978)),0),0)</f>
        <v>0</v>
      </c>
    </row>
    <row r="979" spans="1:12">
      <c r="A979">
        <f t="shared" si="62"/>
        <v>14328</v>
      </c>
      <c r="B979">
        <f t="shared" si="63"/>
        <v>50575.031111111108</v>
      </c>
      <c r="C979" s="11">
        <f>IF(IF($I$3&lt;&gt;1,IF($I$3&gt;A979,IF((A979/$I$3)*100&gt;100,100,(A979/$I$3)*100),100),0)&gt;InputFiled!$E$3*100,InputFiled!$E$3*100,IF($I$3&lt;&gt;1,IF($I$3&gt;A979,IF((A979/$I$3)*100&gt;100,100,(A979/$I$3)*100),100),0))</f>
        <v>99</v>
      </c>
      <c r="D979" s="1">
        <f t="shared" si="60"/>
        <v>4.7496815286624203</v>
      </c>
      <c r="E979">
        <f>IF(ROUNDDOWN(E978-0.1,1)&lt;InputFiled!$F$3*100,InputFiled!$F$3*100,ROUNDDOWN(E978-0.1,1))</f>
        <v>50</v>
      </c>
      <c r="F979">
        <f t="shared" si="61"/>
        <v>16549.62222222222</v>
      </c>
      <c r="G979" s="1">
        <f>IF(F979/$F$4&gt;InputFiled!$D$3,InputFiled!$D$3,F979/$F$4)</f>
        <v>1.5542340409546627</v>
      </c>
      <c r="L979" s="1">
        <f>IF((C979/100)&lt;InputFiled!$E$3,IF(E979/100&gt;InputFiled!$F$3,IF(F979/$F$4&gt;InputFiled!$D$3,0,IF(G979=InputFiled!$D$3,0,G979-D979)),0),0)</f>
        <v>0</v>
      </c>
    </row>
    <row r="980" spans="1:12">
      <c r="A980">
        <f t="shared" si="62"/>
        <v>14342</v>
      </c>
      <c r="B980">
        <f t="shared" si="63"/>
        <v>50575.031111111108</v>
      </c>
      <c r="C980" s="11">
        <f>IF(IF($I$3&lt;&gt;1,IF($I$3&gt;A980,IF((A980/$I$3)*100&gt;100,100,(A980/$I$3)*100),100),0)&gt;InputFiled!$E$3*100,InputFiled!$E$3*100,IF($I$3&lt;&gt;1,IF($I$3&gt;A980,IF((A980/$I$3)*100&gt;100,100,(A980/$I$3)*100),100),0))</f>
        <v>99</v>
      </c>
      <c r="D980" s="1">
        <f t="shared" si="60"/>
        <v>4.7496815286624203</v>
      </c>
      <c r="E980">
        <f>IF(ROUNDDOWN(E979-0.1,1)&lt;InputFiled!$F$3*100,InputFiled!$F$3*100,ROUNDDOWN(E979-0.1,1))</f>
        <v>50</v>
      </c>
      <c r="F980">
        <f t="shared" si="61"/>
        <v>16549.62222222222</v>
      </c>
      <c r="G980" s="1">
        <f>IF(F980/$F$4&gt;InputFiled!$D$3,InputFiled!$D$3,F980/$F$4)</f>
        <v>1.5542340409546627</v>
      </c>
      <c r="L980" s="1">
        <f>IF((C980/100)&lt;InputFiled!$E$3,IF(E980/100&gt;InputFiled!$F$3,IF(F980/$F$4&gt;InputFiled!$D$3,0,IF(G980=InputFiled!$D$3,0,G980-D980)),0),0)</f>
        <v>0</v>
      </c>
    </row>
    <row r="981" spans="1:12">
      <c r="A981">
        <f t="shared" si="62"/>
        <v>14356</v>
      </c>
      <c r="B981">
        <f t="shared" si="63"/>
        <v>50575.031111111108</v>
      </c>
      <c r="C981" s="11">
        <f>IF(IF($I$3&lt;&gt;1,IF($I$3&gt;A981,IF((A981/$I$3)*100&gt;100,100,(A981/$I$3)*100),100),0)&gt;InputFiled!$E$3*100,InputFiled!$E$3*100,IF($I$3&lt;&gt;1,IF($I$3&gt;A981,IF((A981/$I$3)*100&gt;100,100,(A981/$I$3)*100),100),0))</f>
        <v>99</v>
      </c>
      <c r="D981" s="1">
        <f t="shared" si="60"/>
        <v>4.7496815286624203</v>
      </c>
      <c r="E981">
        <f>IF(ROUNDDOWN(E980-0.1,1)&lt;InputFiled!$F$3*100,InputFiled!$F$3*100,ROUNDDOWN(E980-0.1,1))</f>
        <v>50</v>
      </c>
      <c r="F981">
        <f t="shared" si="61"/>
        <v>16549.62222222222</v>
      </c>
      <c r="G981" s="1">
        <f>IF(F981/$F$4&gt;InputFiled!$D$3,InputFiled!$D$3,F981/$F$4)</f>
        <v>1.5542340409546627</v>
      </c>
      <c r="L981" s="1">
        <f>IF((C981/100)&lt;InputFiled!$E$3,IF(E981/100&gt;InputFiled!$F$3,IF(F981/$F$4&gt;InputFiled!$D$3,0,IF(G981=InputFiled!$D$3,0,G981-D981)),0),0)</f>
        <v>0</v>
      </c>
    </row>
    <row r="982" spans="1:12">
      <c r="A982">
        <f t="shared" si="62"/>
        <v>14370</v>
      </c>
      <c r="B982">
        <f t="shared" si="63"/>
        <v>50575.031111111108</v>
      </c>
      <c r="C982" s="11">
        <f>IF(IF($I$3&lt;&gt;1,IF($I$3&gt;A982,IF((A982/$I$3)*100&gt;100,100,(A982/$I$3)*100),100),0)&gt;InputFiled!$E$3*100,InputFiled!$E$3*100,IF($I$3&lt;&gt;1,IF($I$3&gt;A982,IF((A982/$I$3)*100&gt;100,100,(A982/$I$3)*100),100),0))</f>
        <v>99</v>
      </c>
      <c r="D982" s="1">
        <f t="shared" si="60"/>
        <v>4.7496815286624203</v>
      </c>
      <c r="E982">
        <f>IF(ROUNDDOWN(E981-0.1,1)&lt;InputFiled!$F$3*100,InputFiled!$F$3*100,ROUNDDOWN(E981-0.1,1))</f>
        <v>50</v>
      </c>
      <c r="F982">
        <f t="shared" si="61"/>
        <v>16549.62222222222</v>
      </c>
      <c r="G982" s="1">
        <f>IF(F982/$F$4&gt;InputFiled!$D$3,InputFiled!$D$3,F982/$F$4)</f>
        <v>1.5542340409546627</v>
      </c>
      <c r="L982" s="1">
        <f>IF((C982/100)&lt;InputFiled!$E$3,IF(E982/100&gt;InputFiled!$F$3,IF(F982/$F$4&gt;InputFiled!$D$3,0,IF(G982=InputFiled!$D$3,0,G982-D982)),0),0)</f>
        <v>0</v>
      </c>
    </row>
    <row r="983" spans="1:12">
      <c r="A983">
        <f t="shared" si="62"/>
        <v>14384</v>
      </c>
      <c r="B983">
        <f t="shared" si="63"/>
        <v>50575.031111111108</v>
      </c>
      <c r="C983" s="11">
        <f>IF(IF($I$3&lt;&gt;1,IF($I$3&gt;A983,IF((A983/$I$3)*100&gt;100,100,(A983/$I$3)*100),100),0)&gt;InputFiled!$E$3*100,InputFiled!$E$3*100,IF($I$3&lt;&gt;1,IF($I$3&gt;A983,IF((A983/$I$3)*100&gt;100,100,(A983/$I$3)*100),100),0))</f>
        <v>99</v>
      </c>
      <c r="D983" s="1">
        <f t="shared" si="60"/>
        <v>4.7496815286624203</v>
      </c>
      <c r="E983">
        <f>IF(ROUNDDOWN(E982-0.1,1)&lt;InputFiled!$F$3*100,InputFiled!$F$3*100,ROUNDDOWN(E982-0.1,1))</f>
        <v>50</v>
      </c>
      <c r="F983">
        <f t="shared" si="61"/>
        <v>16549.62222222222</v>
      </c>
      <c r="G983" s="1">
        <f>IF(F983/$F$4&gt;InputFiled!$D$3,InputFiled!$D$3,F983/$F$4)</f>
        <v>1.5542340409546627</v>
      </c>
      <c r="L983" s="1">
        <f>IF((C983/100)&lt;InputFiled!$E$3,IF(E983/100&gt;InputFiled!$F$3,IF(F983/$F$4&gt;InputFiled!$D$3,0,IF(G983=InputFiled!$D$3,0,G983-D983)),0),0)</f>
        <v>0</v>
      </c>
    </row>
    <row r="984" spans="1:12">
      <c r="A984">
        <f t="shared" si="62"/>
        <v>14398</v>
      </c>
      <c r="B984">
        <f t="shared" si="63"/>
        <v>50575.031111111108</v>
      </c>
      <c r="C984" s="11">
        <f>IF(IF($I$3&lt;&gt;1,IF($I$3&gt;A984,IF((A984/$I$3)*100&gt;100,100,(A984/$I$3)*100),100),0)&gt;InputFiled!$E$3*100,InputFiled!$E$3*100,IF($I$3&lt;&gt;1,IF($I$3&gt;A984,IF((A984/$I$3)*100&gt;100,100,(A984/$I$3)*100),100),0))</f>
        <v>99</v>
      </c>
      <c r="D984" s="1">
        <f t="shared" si="60"/>
        <v>4.7496815286624203</v>
      </c>
      <c r="E984">
        <f>IF(ROUNDDOWN(E983-0.1,1)&lt;InputFiled!$F$3*100,InputFiled!$F$3*100,ROUNDDOWN(E983-0.1,1))</f>
        <v>50</v>
      </c>
      <c r="F984">
        <f t="shared" si="61"/>
        <v>16549.62222222222</v>
      </c>
      <c r="G984" s="1">
        <f>IF(F984/$F$4&gt;InputFiled!$D$3,InputFiled!$D$3,F984/$F$4)</f>
        <v>1.5542340409546627</v>
      </c>
      <c r="L984" s="1">
        <f>IF((C984/100)&lt;InputFiled!$E$3,IF(E984/100&gt;InputFiled!$F$3,IF(F984/$F$4&gt;InputFiled!$D$3,0,IF(G984=InputFiled!$D$3,0,G984-D984)),0),0)</f>
        <v>0</v>
      </c>
    </row>
    <row r="985" spans="1:12">
      <c r="A985">
        <f t="shared" si="62"/>
        <v>14412</v>
      </c>
      <c r="B985">
        <f t="shared" si="63"/>
        <v>50575.031111111108</v>
      </c>
      <c r="C985" s="11">
        <f>IF(IF($I$3&lt;&gt;1,IF($I$3&gt;A985,IF((A985/$I$3)*100&gt;100,100,(A985/$I$3)*100),100),0)&gt;InputFiled!$E$3*100,InputFiled!$E$3*100,IF($I$3&lt;&gt;1,IF($I$3&gt;A985,IF((A985/$I$3)*100&gt;100,100,(A985/$I$3)*100),100),0))</f>
        <v>99</v>
      </c>
      <c r="D985" s="1">
        <f t="shared" si="60"/>
        <v>4.7496815286624203</v>
      </c>
      <c r="E985">
        <f>IF(ROUNDDOWN(E984-0.1,1)&lt;InputFiled!$F$3*100,InputFiled!$F$3*100,ROUNDDOWN(E984-0.1,1))</f>
        <v>50</v>
      </c>
      <c r="F985">
        <f t="shared" si="61"/>
        <v>16549.62222222222</v>
      </c>
      <c r="G985" s="1">
        <f>IF(F985/$F$4&gt;InputFiled!$D$3,InputFiled!$D$3,F985/$F$4)</f>
        <v>1.5542340409546627</v>
      </c>
      <c r="L985" s="1">
        <f>IF((C985/100)&lt;InputFiled!$E$3,IF(E985/100&gt;InputFiled!$F$3,IF(F985/$F$4&gt;InputFiled!$D$3,0,IF(G985=InputFiled!$D$3,0,G985-D985)),0),0)</f>
        <v>0</v>
      </c>
    </row>
    <row r="986" spans="1:12">
      <c r="A986">
        <f t="shared" si="62"/>
        <v>14426</v>
      </c>
      <c r="B986">
        <f t="shared" si="63"/>
        <v>50575.031111111108</v>
      </c>
      <c r="C986" s="11">
        <f>IF(IF($I$3&lt;&gt;1,IF($I$3&gt;A986,IF((A986/$I$3)*100&gt;100,100,(A986/$I$3)*100),100),0)&gt;InputFiled!$E$3*100,InputFiled!$E$3*100,IF($I$3&lt;&gt;1,IF($I$3&gt;A986,IF((A986/$I$3)*100&gt;100,100,(A986/$I$3)*100),100),0))</f>
        <v>99</v>
      </c>
      <c r="D986" s="1">
        <f t="shared" si="60"/>
        <v>4.7496815286624203</v>
      </c>
      <c r="E986">
        <f>IF(ROUNDDOWN(E985-0.1,1)&lt;InputFiled!$F$3*100,InputFiled!$F$3*100,ROUNDDOWN(E985-0.1,1))</f>
        <v>50</v>
      </c>
      <c r="F986">
        <f t="shared" si="61"/>
        <v>16549.62222222222</v>
      </c>
      <c r="G986" s="1">
        <f>IF(F986/$F$4&gt;InputFiled!$D$3,InputFiled!$D$3,F986/$F$4)</f>
        <v>1.5542340409546627</v>
      </c>
      <c r="L986" s="1">
        <f>IF((C986/100)&lt;InputFiled!$E$3,IF(E986/100&gt;InputFiled!$F$3,IF(F986/$F$4&gt;InputFiled!$D$3,0,IF(G986=InputFiled!$D$3,0,G986-D986)),0),0)</f>
        <v>0</v>
      </c>
    </row>
    <row r="987" spans="1:12">
      <c r="A987">
        <f t="shared" si="62"/>
        <v>14440</v>
      </c>
      <c r="B987">
        <f t="shared" si="63"/>
        <v>50575.031111111108</v>
      </c>
      <c r="C987" s="11">
        <f>IF(IF($I$3&lt;&gt;1,IF($I$3&gt;A987,IF((A987/$I$3)*100&gt;100,100,(A987/$I$3)*100),100),0)&gt;InputFiled!$E$3*100,InputFiled!$E$3*100,IF($I$3&lt;&gt;1,IF($I$3&gt;A987,IF((A987/$I$3)*100&gt;100,100,(A987/$I$3)*100),100),0))</f>
        <v>99</v>
      </c>
      <c r="D987" s="1">
        <f t="shared" si="60"/>
        <v>4.7496815286624203</v>
      </c>
      <c r="E987">
        <f>IF(ROUNDDOWN(E986-0.1,1)&lt;InputFiled!$F$3*100,InputFiled!$F$3*100,ROUNDDOWN(E986-0.1,1))</f>
        <v>50</v>
      </c>
      <c r="F987">
        <f t="shared" si="61"/>
        <v>16549.62222222222</v>
      </c>
      <c r="G987" s="1">
        <f>IF(F987/$F$4&gt;InputFiled!$D$3,InputFiled!$D$3,F987/$F$4)</f>
        <v>1.5542340409546627</v>
      </c>
      <c r="L987" s="1">
        <f>IF((C987/100)&lt;InputFiled!$E$3,IF(E987/100&gt;InputFiled!$F$3,IF(F987/$F$4&gt;InputFiled!$D$3,0,IF(G987=InputFiled!$D$3,0,G987-D987)),0),0)</f>
        <v>0</v>
      </c>
    </row>
    <row r="988" spans="1:12">
      <c r="A988">
        <f t="shared" si="62"/>
        <v>14454</v>
      </c>
      <c r="B988">
        <f t="shared" si="63"/>
        <v>50575.031111111108</v>
      </c>
      <c r="C988" s="11">
        <f>IF(IF($I$3&lt;&gt;1,IF($I$3&gt;A988,IF((A988/$I$3)*100&gt;100,100,(A988/$I$3)*100),100),0)&gt;InputFiled!$E$3*100,InputFiled!$E$3*100,IF($I$3&lt;&gt;1,IF($I$3&gt;A988,IF((A988/$I$3)*100&gt;100,100,(A988/$I$3)*100),100),0))</f>
        <v>99</v>
      </c>
      <c r="D988" s="1">
        <f t="shared" si="60"/>
        <v>4.7496815286624203</v>
      </c>
      <c r="E988">
        <f>IF(ROUNDDOWN(E987-0.1,1)&lt;InputFiled!$F$3*100,InputFiled!$F$3*100,ROUNDDOWN(E987-0.1,1))</f>
        <v>50</v>
      </c>
      <c r="F988">
        <f t="shared" si="61"/>
        <v>16549.62222222222</v>
      </c>
      <c r="G988" s="1">
        <f>IF(F988/$F$4&gt;InputFiled!$D$3,InputFiled!$D$3,F988/$F$4)</f>
        <v>1.5542340409546627</v>
      </c>
      <c r="L988" s="1">
        <f>IF((C988/100)&lt;InputFiled!$E$3,IF(E988/100&gt;InputFiled!$F$3,IF(F988/$F$4&gt;InputFiled!$D$3,0,IF(G988=InputFiled!$D$3,0,G988-D988)),0),0)</f>
        <v>0</v>
      </c>
    </row>
    <row r="989" spans="1:12">
      <c r="A989">
        <f t="shared" si="62"/>
        <v>14468</v>
      </c>
      <c r="B989">
        <f t="shared" si="63"/>
        <v>50575.031111111108</v>
      </c>
      <c r="C989" s="11">
        <f>IF(IF($I$3&lt;&gt;1,IF($I$3&gt;A989,IF((A989/$I$3)*100&gt;100,100,(A989/$I$3)*100),100),0)&gt;InputFiled!$E$3*100,InputFiled!$E$3*100,IF($I$3&lt;&gt;1,IF($I$3&gt;A989,IF((A989/$I$3)*100&gt;100,100,(A989/$I$3)*100),100),0))</f>
        <v>99</v>
      </c>
      <c r="D989" s="1">
        <f t="shared" si="60"/>
        <v>4.7496815286624203</v>
      </c>
      <c r="E989">
        <f>IF(ROUNDDOWN(E988-0.1,1)&lt;InputFiled!$F$3*100,InputFiled!$F$3*100,ROUNDDOWN(E988-0.1,1))</f>
        <v>50</v>
      </c>
      <c r="F989">
        <f t="shared" si="61"/>
        <v>16549.62222222222</v>
      </c>
      <c r="G989" s="1">
        <f>IF(F989/$F$4&gt;InputFiled!$D$3,InputFiled!$D$3,F989/$F$4)</f>
        <v>1.5542340409546627</v>
      </c>
      <c r="L989" s="1">
        <f>IF((C989/100)&lt;InputFiled!$E$3,IF(E989/100&gt;InputFiled!$F$3,IF(F989/$F$4&gt;InputFiled!$D$3,0,IF(G989=InputFiled!$D$3,0,G989-D989)),0),0)</f>
        <v>0</v>
      </c>
    </row>
    <row r="990" spans="1:12">
      <c r="A990">
        <f t="shared" si="62"/>
        <v>14482</v>
      </c>
      <c r="B990">
        <f t="shared" si="63"/>
        <v>50575.031111111108</v>
      </c>
      <c r="C990" s="11">
        <f>IF(IF($I$3&lt;&gt;1,IF($I$3&gt;A990,IF((A990/$I$3)*100&gt;100,100,(A990/$I$3)*100),100),0)&gt;InputFiled!$E$3*100,InputFiled!$E$3*100,IF($I$3&lt;&gt;1,IF($I$3&gt;A990,IF((A990/$I$3)*100&gt;100,100,(A990/$I$3)*100),100),0))</f>
        <v>99</v>
      </c>
      <c r="D990" s="1">
        <f t="shared" si="60"/>
        <v>4.7496815286624203</v>
      </c>
      <c r="E990">
        <f>IF(ROUNDDOWN(E989-0.1,1)&lt;InputFiled!$F$3*100,InputFiled!$F$3*100,ROUNDDOWN(E989-0.1,1))</f>
        <v>50</v>
      </c>
      <c r="F990">
        <f t="shared" si="61"/>
        <v>16549.62222222222</v>
      </c>
      <c r="G990" s="1">
        <f>IF(F990/$F$4&gt;InputFiled!$D$3,InputFiled!$D$3,F990/$F$4)</f>
        <v>1.5542340409546627</v>
      </c>
      <c r="L990" s="1">
        <f>IF((C990/100)&lt;InputFiled!$E$3,IF(E990/100&gt;InputFiled!$F$3,IF(F990/$F$4&gt;InputFiled!$D$3,0,IF(G990=InputFiled!$D$3,0,G990-D990)),0),0)</f>
        <v>0</v>
      </c>
    </row>
    <row r="991" spans="1:12">
      <c r="A991">
        <f t="shared" si="62"/>
        <v>14496</v>
      </c>
      <c r="B991">
        <f t="shared" si="63"/>
        <v>50575.031111111108</v>
      </c>
      <c r="C991" s="11">
        <f>IF(IF($I$3&lt;&gt;1,IF($I$3&gt;A991,IF((A991/$I$3)*100&gt;100,100,(A991/$I$3)*100),100),0)&gt;InputFiled!$E$3*100,InputFiled!$E$3*100,IF($I$3&lt;&gt;1,IF($I$3&gt;A991,IF((A991/$I$3)*100&gt;100,100,(A991/$I$3)*100),100),0))</f>
        <v>99</v>
      </c>
      <c r="D991" s="1">
        <f t="shared" si="60"/>
        <v>4.7496815286624203</v>
      </c>
      <c r="E991">
        <f>IF(ROUNDDOWN(E990-0.1,1)&lt;InputFiled!$F$3*100,InputFiled!$F$3*100,ROUNDDOWN(E990-0.1,1))</f>
        <v>50</v>
      </c>
      <c r="F991">
        <f t="shared" si="61"/>
        <v>16549.62222222222</v>
      </c>
      <c r="G991" s="1">
        <f>IF(F991/$F$4&gt;InputFiled!$D$3,InputFiled!$D$3,F991/$F$4)</f>
        <v>1.5542340409546627</v>
      </c>
      <c r="L991" s="1">
        <f>IF((C991/100)&lt;InputFiled!$E$3,IF(E991/100&gt;InputFiled!$F$3,IF(F991/$F$4&gt;InputFiled!$D$3,0,IF(G991=InputFiled!$D$3,0,G991-D991)),0),0)</f>
        <v>0</v>
      </c>
    </row>
    <row r="992" spans="1:12">
      <c r="A992">
        <f t="shared" si="62"/>
        <v>14510</v>
      </c>
      <c r="B992">
        <f t="shared" si="63"/>
        <v>50575.031111111108</v>
      </c>
      <c r="C992" s="11">
        <f>IF(IF($I$3&lt;&gt;1,IF($I$3&gt;A992,IF((A992/$I$3)*100&gt;100,100,(A992/$I$3)*100),100),0)&gt;InputFiled!$E$3*100,InputFiled!$E$3*100,IF($I$3&lt;&gt;1,IF($I$3&gt;A992,IF((A992/$I$3)*100&gt;100,100,(A992/$I$3)*100),100),0))</f>
        <v>99</v>
      </c>
      <c r="D992" s="1">
        <f t="shared" si="60"/>
        <v>4.7496815286624203</v>
      </c>
      <c r="E992">
        <f>IF(ROUNDDOWN(E991-0.1,1)&lt;InputFiled!$F$3*100,InputFiled!$F$3*100,ROUNDDOWN(E991-0.1,1))</f>
        <v>50</v>
      </c>
      <c r="F992">
        <f t="shared" si="61"/>
        <v>16549.62222222222</v>
      </c>
      <c r="G992" s="1">
        <f>IF(F992/$F$4&gt;InputFiled!$D$3,InputFiled!$D$3,F992/$F$4)</f>
        <v>1.5542340409546627</v>
      </c>
      <c r="L992" s="1">
        <f>IF((C992/100)&lt;InputFiled!$E$3,IF(E992/100&gt;InputFiled!$F$3,IF(F992/$F$4&gt;InputFiled!$D$3,0,IF(G992=InputFiled!$D$3,0,G992-D992)),0),0)</f>
        <v>0</v>
      </c>
    </row>
    <row r="993" spans="1:12">
      <c r="A993">
        <f t="shared" si="62"/>
        <v>14524</v>
      </c>
      <c r="B993">
        <f t="shared" si="63"/>
        <v>50575.031111111108</v>
      </c>
      <c r="C993" s="11">
        <f>IF(IF($I$3&lt;&gt;1,IF($I$3&gt;A993,IF((A993/$I$3)*100&gt;100,100,(A993/$I$3)*100),100),0)&gt;InputFiled!$E$3*100,InputFiled!$E$3*100,IF($I$3&lt;&gt;1,IF($I$3&gt;A993,IF((A993/$I$3)*100&gt;100,100,(A993/$I$3)*100),100),0))</f>
        <v>99</v>
      </c>
      <c r="D993" s="1">
        <f t="shared" si="60"/>
        <v>4.7496815286624203</v>
      </c>
      <c r="E993">
        <f>IF(ROUNDDOWN(E992-0.1,1)&lt;InputFiled!$F$3*100,InputFiled!$F$3*100,ROUNDDOWN(E992-0.1,1))</f>
        <v>50</v>
      </c>
      <c r="F993">
        <f t="shared" si="61"/>
        <v>16549.62222222222</v>
      </c>
      <c r="G993" s="1">
        <f>IF(F993/$F$4&gt;InputFiled!$D$3,InputFiled!$D$3,F993/$F$4)</f>
        <v>1.5542340409546627</v>
      </c>
      <c r="L993" s="1">
        <f>IF((C993/100)&lt;InputFiled!$E$3,IF(E993/100&gt;InputFiled!$F$3,IF(F993/$F$4&gt;InputFiled!$D$3,0,IF(G993=InputFiled!$D$3,0,G993-D993)),0),0)</f>
        <v>0</v>
      </c>
    </row>
    <row r="994" spans="1:12">
      <c r="A994">
        <f t="shared" si="62"/>
        <v>14538</v>
      </c>
      <c r="B994">
        <f t="shared" si="63"/>
        <v>50575.031111111108</v>
      </c>
      <c r="C994" s="11">
        <f>IF(IF($I$3&lt;&gt;1,IF($I$3&gt;A994,IF((A994/$I$3)*100&gt;100,100,(A994/$I$3)*100),100),0)&gt;InputFiled!$E$3*100,InputFiled!$E$3*100,IF($I$3&lt;&gt;1,IF($I$3&gt;A994,IF((A994/$I$3)*100&gt;100,100,(A994/$I$3)*100),100),0))</f>
        <v>99</v>
      </c>
      <c r="D994" s="1">
        <f t="shared" si="60"/>
        <v>4.7496815286624203</v>
      </c>
      <c r="E994">
        <f>IF(ROUNDDOWN(E993-0.1,1)&lt;InputFiled!$F$3*100,InputFiled!$F$3*100,ROUNDDOWN(E993-0.1,1))</f>
        <v>50</v>
      </c>
      <c r="F994">
        <f t="shared" si="61"/>
        <v>16549.62222222222</v>
      </c>
      <c r="G994" s="1">
        <f>IF(F994/$F$4&gt;InputFiled!$D$3,InputFiled!$D$3,F994/$F$4)</f>
        <v>1.5542340409546627</v>
      </c>
      <c r="L994" s="1">
        <f>IF((C994/100)&lt;InputFiled!$E$3,IF(E994/100&gt;InputFiled!$F$3,IF(F994/$F$4&gt;InputFiled!$D$3,0,IF(G994=InputFiled!$D$3,0,G994-D994)),0),0)</f>
        <v>0</v>
      </c>
    </row>
    <row r="995" spans="1:12">
      <c r="A995">
        <f t="shared" si="62"/>
        <v>14552</v>
      </c>
      <c r="B995">
        <f t="shared" si="63"/>
        <v>50575.031111111108</v>
      </c>
      <c r="C995" s="11">
        <f>IF(IF($I$3&lt;&gt;1,IF($I$3&gt;A995,IF((A995/$I$3)*100&gt;100,100,(A995/$I$3)*100),100),0)&gt;InputFiled!$E$3*100,InputFiled!$E$3*100,IF($I$3&lt;&gt;1,IF($I$3&gt;A995,IF((A995/$I$3)*100&gt;100,100,(A995/$I$3)*100),100),0))</f>
        <v>99</v>
      </c>
      <c r="D995" s="1">
        <f t="shared" si="60"/>
        <v>4.7496815286624203</v>
      </c>
      <c r="E995">
        <f>IF(ROUNDDOWN(E994-0.1,1)&lt;InputFiled!$F$3*100,InputFiled!$F$3*100,ROUNDDOWN(E994-0.1,1))</f>
        <v>50</v>
      </c>
      <c r="F995">
        <f t="shared" si="61"/>
        <v>16549.62222222222</v>
      </c>
      <c r="G995" s="1"/>
      <c r="L995" s="1">
        <f>IF((C995/100)&lt;InputFiled!$E$3,IF(E995/100&gt;InputFiled!$F$3,IF(F995/$F$4&gt;InputFiled!$D$3,0,IF(G995=InputFiled!$D$3,0,G995-D995)),0),0)</f>
        <v>0</v>
      </c>
    </row>
    <row r="996" spans="1:12">
      <c r="A996">
        <f t="shared" si="62"/>
        <v>14566</v>
      </c>
      <c r="B996">
        <f t="shared" si="63"/>
        <v>50575.031111111108</v>
      </c>
      <c r="C996" s="11">
        <f>IF(IF($I$3&lt;&gt;1,IF($I$3&gt;A996,IF((A996/$I$3)*100&gt;100,100,(A996/$I$3)*100),100),0)&gt;InputFiled!$E$3*100,InputFiled!$E$3*100,IF($I$3&lt;&gt;1,IF($I$3&gt;A996,IF((A996/$I$3)*100&gt;100,100,(A996/$I$3)*100),100),0))</f>
        <v>99</v>
      </c>
      <c r="D996" s="1">
        <f t="shared" si="60"/>
        <v>4.7496815286624203</v>
      </c>
      <c r="E996">
        <f>IF(ROUNDDOWN(E995-0.1,1)&lt;InputFiled!$F$3*100,InputFiled!$F$3*100,ROUNDDOWN(E995-0.1,1))</f>
        <v>50</v>
      </c>
      <c r="F996">
        <f t="shared" si="61"/>
        <v>16549.62222222222</v>
      </c>
      <c r="G996" s="1"/>
      <c r="L996" s="1">
        <f>IF((C996/100)&lt;InputFiled!$E$3,IF(E996/100&gt;InputFiled!$F$3,IF(F996/$F$4&gt;InputFiled!$D$3,0,IF(G996=InputFiled!$D$3,0,G996-D996)),0),0)</f>
        <v>0</v>
      </c>
    </row>
    <row r="997" spans="1:12">
      <c r="A997">
        <f t="shared" si="62"/>
        <v>14580</v>
      </c>
      <c r="B997">
        <f t="shared" si="63"/>
        <v>50575.031111111108</v>
      </c>
      <c r="C997" s="11">
        <f>IF(IF($I$3&lt;&gt;1,IF($I$3&gt;A997,IF((A997/$I$3)*100&gt;100,100,(A997/$I$3)*100),100),0)&gt;InputFiled!$E$3*100,InputFiled!$E$3*100,IF($I$3&lt;&gt;1,IF($I$3&gt;A997,IF((A997/$I$3)*100&gt;100,100,(A997/$I$3)*100),100),0))</f>
        <v>99</v>
      </c>
      <c r="D997" s="1">
        <f t="shared" si="60"/>
        <v>4.7496815286624203</v>
      </c>
      <c r="E997">
        <f>IF(ROUNDDOWN(E996-0.1,1)&lt;InputFiled!$F$3*100,InputFiled!$F$3*100,ROUNDDOWN(E996-0.1,1))</f>
        <v>50</v>
      </c>
      <c r="F997">
        <f t="shared" si="61"/>
        <v>16549.62222222222</v>
      </c>
      <c r="G997" s="1"/>
      <c r="L997" s="1">
        <f>IF((C997/100)&lt;InputFiled!$E$3,IF(E997/100&gt;InputFiled!$F$3,IF(F997/$F$4&gt;InputFiled!$D$3,0,IF(G997=InputFiled!$D$3,0,G997-D997)),0),0)</f>
        <v>0</v>
      </c>
    </row>
    <row r="998" spans="1:12">
      <c r="A998">
        <f t="shared" si="62"/>
        <v>14594</v>
      </c>
      <c r="B998">
        <f t="shared" si="63"/>
        <v>50575.031111111108</v>
      </c>
      <c r="C998" s="11">
        <f>IF(IF($I$3&lt;&gt;1,IF($I$3&gt;A998,IF((A998/$I$3)*100&gt;100,100,(A998/$I$3)*100),100),0)&gt;InputFiled!$E$3*100,InputFiled!$E$3*100,IF($I$3&lt;&gt;1,IF($I$3&gt;A998,IF((A998/$I$3)*100&gt;100,100,(A998/$I$3)*100),100),0))</f>
        <v>99</v>
      </c>
      <c r="D998" s="1">
        <f t="shared" si="60"/>
        <v>4.7496815286624203</v>
      </c>
      <c r="E998">
        <f>IF(ROUNDDOWN(E997-0.1,1)&lt;InputFiled!$F$3*100,InputFiled!$F$3*100,ROUNDDOWN(E997-0.1,1))</f>
        <v>50</v>
      </c>
      <c r="F998">
        <f t="shared" si="61"/>
        <v>16549.62222222222</v>
      </c>
      <c r="G998" s="1"/>
      <c r="L998" s="1">
        <f>IF((C998/100)&lt;InputFiled!$E$3,IF(E998/100&gt;InputFiled!$F$3,IF(F998/$F$4&gt;InputFiled!$D$3,0,IF(G998=InputFiled!$D$3,0,G998-D998)),0),0)</f>
        <v>0</v>
      </c>
    </row>
    <row r="999" spans="1:12">
      <c r="A999">
        <f t="shared" si="62"/>
        <v>14608</v>
      </c>
      <c r="B999">
        <f t="shared" si="63"/>
        <v>50575.031111111108</v>
      </c>
      <c r="C999" s="11">
        <f>IF(IF($I$3&lt;&gt;1,IF($I$3&gt;A999,IF((A999/$I$3)*100&gt;100,100,(A999/$I$3)*100),100),0)&gt;InputFiled!$E$3*100,InputFiled!$E$3*100,IF($I$3&lt;&gt;1,IF($I$3&gt;A999,IF((A999/$I$3)*100&gt;100,100,(A999/$I$3)*100),100),0))</f>
        <v>99</v>
      </c>
      <c r="D999" s="1">
        <f t="shared" si="60"/>
        <v>4.7496815286624203</v>
      </c>
      <c r="E999">
        <f>IF(ROUNDDOWN(E998-0.1,1)&lt;InputFiled!$F$3*100,InputFiled!$F$3*100,ROUNDDOWN(E998-0.1,1))</f>
        <v>50</v>
      </c>
      <c r="F999">
        <f t="shared" si="61"/>
        <v>16549.62222222222</v>
      </c>
      <c r="G999" s="1"/>
      <c r="L999" s="1">
        <f>IF((C999/100)&lt;InputFiled!$E$3,IF(E999/100&gt;InputFiled!$F$3,IF(F999/$F$4&gt;InputFiled!$D$3,0,IF(G999=InputFiled!$D$3,0,G999-D999)),0),0)</f>
        <v>0</v>
      </c>
    </row>
    <row r="1000" spans="1:12">
      <c r="A1000">
        <f t="shared" si="62"/>
        <v>14622</v>
      </c>
      <c r="B1000">
        <f t="shared" si="63"/>
        <v>50575.031111111108</v>
      </c>
      <c r="C1000" s="11">
        <f>IF(IF($I$3&lt;&gt;1,IF($I$3&gt;A1000,IF((A1000/$I$3)*100&gt;100,100,(A1000/$I$3)*100),100),0)&gt;InputFiled!$E$3*100,InputFiled!$E$3*100,IF($I$3&lt;&gt;1,IF($I$3&gt;A1000,IF((A1000/$I$3)*100&gt;100,100,(A1000/$I$3)*100),100),0))</f>
        <v>99</v>
      </c>
      <c r="D1000" s="1">
        <f t="shared" si="60"/>
        <v>4.7496815286624203</v>
      </c>
      <c r="E1000">
        <f>IF(ROUNDDOWN(E999-0.1,1)&lt;InputFiled!$F$3*100,InputFiled!$F$3*100,ROUNDDOWN(E999-0.1,1))</f>
        <v>50</v>
      </c>
      <c r="F1000">
        <f t="shared" si="61"/>
        <v>16549.62222222222</v>
      </c>
      <c r="G1000" s="1"/>
      <c r="L1000" s="1">
        <f>IF((C1000/100)&lt;InputFiled!$E$3,IF(E1000/100&gt;InputFiled!$F$3,IF(F1000/$F$4&gt;InputFiled!$D$3,0,IF(G1000=InputFiled!$D$3,0,G1000-D1000)),0),0)</f>
        <v>0</v>
      </c>
    </row>
    <row r="1001" spans="1:12">
      <c r="A1001">
        <f t="shared" si="62"/>
        <v>14636</v>
      </c>
      <c r="B1001">
        <f t="shared" si="63"/>
        <v>50575.031111111108</v>
      </c>
      <c r="C1001" s="11">
        <f>IF(IF($I$3&lt;&gt;1,IF($I$3&gt;A1001,IF((A1001/$I$3)*100&gt;100,100,(A1001/$I$3)*100),100),0)&gt;InputFiled!$E$3*100,InputFiled!$E$3*100,IF($I$3&lt;&gt;1,IF($I$3&gt;A1001,IF((A1001/$I$3)*100&gt;100,100,(A1001/$I$3)*100),100),0))</f>
        <v>99</v>
      </c>
      <c r="D1001" s="1">
        <f t="shared" si="60"/>
        <v>4.7496815286624203</v>
      </c>
      <c r="E1001">
        <f>IF(ROUNDDOWN(E1000-0.1,1)&lt;InputFiled!$F$3*100,InputFiled!$F$3*100,ROUNDDOWN(E1000-0.1,1))</f>
        <v>50</v>
      </c>
      <c r="F1001">
        <f t="shared" si="61"/>
        <v>16549.62222222222</v>
      </c>
      <c r="G1001" s="1"/>
      <c r="L1001" s="1">
        <f>IF((C1001/100)&lt;InputFiled!$E$3,IF(E1001/100&gt;InputFiled!$F$3,IF(F1001/$F$4&gt;InputFiled!$D$3,0,IF(G1001=InputFiled!$D$3,0,G1001-D1001)),0),0)</f>
        <v>0</v>
      </c>
    </row>
    <row r="1002" spans="1:12">
      <c r="A1002">
        <f t="shared" si="62"/>
        <v>14650</v>
      </c>
      <c r="B1002">
        <f t="shared" si="63"/>
        <v>50575.031111111108</v>
      </c>
      <c r="C1002" s="11">
        <f>IF(IF($I$3&lt;&gt;1,IF($I$3&gt;A1002,IF((A1002/$I$3)*100&gt;100,100,(A1002/$I$3)*100),100),0)&gt;InputFiled!$E$3*100,InputFiled!$E$3*100,IF($I$3&lt;&gt;1,IF($I$3&gt;A1002,IF((A1002/$I$3)*100&gt;100,100,(A1002/$I$3)*100),100),0))</f>
        <v>99</v>
      </c>
      <c r="D1002" s="1">
        <f t="shared" si="60"/>
        <v>4.7496815286624203</v>
      </c>
      <c r="E1002">
        <f>IF(ROUNDDOWN(E1001-0.1,1)&lt;InputFiled!$F$3*100,InputFiled!$F$3*100,ROUNDDOWN(E1001-0.1,1))</f>
        <v>50</v>
      </c>
      <c r="F1002">
        <f t="shared" si="61"/>
        <v>16549.62222222222</v>
      </c>
      <c r="G1002" s="1"/>
      <c r="L1002" s="1">
        <f>IF((C1002/100)&lt;InputFiled!$E$3,IF(E1002/100&gt;InputFiled!$F$3,IF(F1002/$F$4&gt;InputFiled!$D$3,0,IF(G1002=InputFiled!$D$3,0,G1002-D1002)),0),0)</f>
        <v>0</v>
      </c>
    </row>
    <row r="1003" spans="1:12">
      <c r="A1003">
        <f t="shared" si="62"/>
        <v>14664</v>
      </c>
      <c r="B1003">
        <f t="shared" si="63"/>
        <v>50575.031111111108</v>
      </c>
      <c r="C1003" s="11">
        <f>IF(IF($I$3&lt;&gt;1,IF($I$3&gt;A1003,IF((A1003/$I$3)*100&gt;100,100,(A1003/$I$3)*100),100),0)&gt;InputFiled!$E$3*100,InputFiled!$E$3*100,IF($I$3&lt;&gt;1,IF($I$3&gt;A1003,IF((A1003/$I$3)*100&gt;100,100,(A1003/$I$3)*100),100),0))</f>
        <v>99</v>
      </c>
      <c r="D1003" s="1">
        <f t="shared" si="60"/>
        <v>4.7496815286624203</v>
      </c>
      <c r="E1003">
        <f>IF(ROUNDDOWN(E1002-0.1,1)&lt;InputFiled!$F$3*100,InputFiled!$F$3*100,ROUNDDOWN(E1002-0.1,1))</f>
        <v>50</v>
      </c>
      <c r="F1003">
        <f t="shared" si="61"/>
        <v>16549.62222222222</v>
      </c>
      <c r="G1003" s="1"/>
      <c r="L1003" s="1">
        <f>IF((C1003/100)&lt;InputFiled!$E$3,IF(E1003/100&gt;InputFiled!$F$3,IF(F1003/$F$4&gt;InputFiled!$D$3,0,IF(G1003=InputFiled!$D$3,0,G1003-D1003)),0),0)</f>
        <v>0</v>
      </c>
    </row>
    <row r="1004" spans="1:12">
      <c r="A1004">
        <f t="shared" si="62"/>
        <v>14678</v>
      </c>
      <c r="B1004">
        <f t="shared" si="63"/>
        <v>50575.031111111108</v>
      </c>
      <c r="C1004" s="11">
        <f>IF(IF($I$3&lt;&gt;1,IF($I$3&gt;A1004,IF((A1004/$I$3)*100&gt;100,100,(A1004/$I$3)*100),100),0)&gt;InputFiled!$E$3*100,InputFiled!$E$3*100,IF($I$3&lt;&gt;1,IF($I$3&gt;A1004,IF((A1004/$I$3)*100&gt;100,100,(A1004/$I$3)*100),100),0))</f>
        <v>99</v>
      </c>
      <c r="D1004" s="1">
        <f t="shared" si="60"/>
        <v>4.7496815286624203</v>
      </c>
      <c r="E1004">
        <f>IF(ROUNDDOWN(E1003-0.1,1)&lt;InputFiled!$F$3*100,InputFiled!$F$3*100,ROUNDDOWN(E1003-0.1,1))</f>
        <v>50</v>
      </c>
      <c r="F1004">
        <f t="shared" si="61"/>
        <v>16549.62222222222</v>
      </c>
      <c r="G1004" s="1">
        <f>F1004/$F$4</f>
        <v>1.5542340409546627</v>
      </c>
      <c r="L1004" s="1">
        <f>IF((C1004/100)&lt;InputFiled!$E$3,IF(E1004/100&gt;InputFiled!$F$3,IF(F1004/$F$4&gt;InputFiled!$D$3,0,IF(G1004=InputFiled!$D$3,0,G1004-D1004)),0),0)</f>
        <v>0</v>
      </c>
    </row>
  </sheetData>
  <mergeCells count="1">
    <mergeCell ref="A2:F2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>
      <selection activeCell="W29" sqref="W29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InputFiled</vt:lpstr>
      <vt:lpstr>Calculation Field</vt:lpstr>
      <vt:lpstr>Visual</vt:lpstr>
    </vt:vector>
  </TitlesOfParts>
  <Company>Kohera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Coenye</dc:creator>
  <cp:lastModifiedBy>Karel Coenye</cp:lastModifiedBy>
  <dcterms:created xsi:type="dcterms:W3CDTF">2012-01-16T10:08:18Z</dcterms:created>
  <dcterms:modified xsi:type="dcterms:W3CDTF">2012-04-02T14:53:58Z</dcterms:modified>
</cp:coreProperties>
</file>